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tbl\Desktop\"/>
    </mc:Choice>
  </mc:AlternateContent>
  <bookViews>
    <workbookView xWindow="0" yWindow="0" windowWidth="20490" windowHeight="706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8" i="1" l="1"/>
  <c r="P228" i="1"/>
  <c r="O228" i="1"/>
  <c r="N228" i="1"/>
  <c r="Q227" i="1"/>
  <c r="P227" i="1"/>
  <c r="O227" i="1"/>
  <c r="N227" i="1"/>
  <c r="Q223" i="1"/>
  <c r="P223" i="1"/>
  <c r="O223" i="1"/>
  <c r="N223" i="1"/>
  <c r="Q221" i="1"/>
  <c r="P221" i="1"/>
  <c r="O221" i="1"/>
  <c r="N221" i="1"/>
  <c r="Q209" i="1"/>
  <c r="P209" i="1"/>
  <c r="O209" i="1"/>
  <c r="N209" i="1"/>
  <c r="Q208" i="1"/>
  <c r="P208" i="1"/>
  <c r="O208" i="1"/>
  <c r="N208" i="1"/>
  <c r="Q205" i="1"/>
  <c r="P205" i="1"/>
  <c r="O205" i="1"/>
  <c r="N205" i="1"/>
  <c r="Q204" i="1"/>
  <c r="P204" i="1"/>
  <c r="O204" i="1"/>
  <c r="N204" i="1"/>
  <c r="Q158" i="1"/>
  <c r="P158" i="1"/>
  <c r="O158" i="1"/>
  <c r="N158" i="1"/>
  <c r="Q132" i="1"/>
  <c r="P132" i="1"/>
  <c r="O132" i="1"/>
  <c r="N132" i="1"/>
  <c r="Q129" i="1"/>
  <c r="P129" i="1"/>
  <c r="O129" i="1"/>
  <c r="N129" i="1"/>
  <c r="Q128" i="1"/>
  <c r="P128" i="1"/>
  <c r="O128" i="1"/>
  <c r="N128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<sst xmlns="http://schemas.openxmlformats.org/spreadsheetml/2006/main" count="1547" uniqueCount="548">
  <si>
    <t>Schedule for Classroom Sessions- Fy-2023-24</t>
  </si>
  <si>
    <t>Session ID (mnemonicyyxxxx)</t>
  </si>
  <si>
    <t>Field Office Code</t>
  </si>
  <si>
    <t>District Name</t>
  </si>
  <si>
    <t>District Code</t>
  </si>
  <si>
    <t>Trainer CNIC</t>
  </si>
  <si>
    <t>Session Date
 (yyyymmdd)</t>
  </si>
  <si>
    <t>Session Venue</t>
  </si>
  <si>
    <t>Partner Institute Name</t>
  </si>
  <si>
    <t>Partner Institute Code</t>
  </si>
  <si>
    <t>Session Beginning Time (hh:mm)</t>
  </si>
  <si>
    <t>Session Ending Time (hh:mm)</t>
  </si>
  <si>
    <t>Name of Field Trainer</t>
  </si>
  <si>
    <t>CNIC Check</t>
  </si>
  <si>
    <t>Sessions Date</t>
  </si>
  <si>
    <t>Time begging</t>
  </si>
  <si>
    <t>End time</t>
  </si>
  <si>
    <t>ZTBL-24-0001</t>
  </si>
  <si>
    <t>SBPBSC-GUJ-O</t>
  </si>
  <si>
    <t>HAFIZABAD DISTRICT</t>
  </si>
  <si>
    <t>PAK200402</t>
  </si>
  <si>
    <t>KOLO TARAR</t>
  </si>
  <si>
    <t>Telenor Microfinance Bank</t>
  </si>
  <si>
    <t>Hafiz Usman</t>
  </si>
  <si>
    <t>ZTBL-24-0002</t>
  </si>
  <si>
    <t>SBPBSC-ISB-O</t>
  </si>
  <si>
    <t>SHIGAR</t>
  </si>
  <si>
    <t>PAK600110</t>
  </si>
  <si>
    <t>CHURKA</t>
  </si>
  <si>
    <t>waseem sajjad</t>
  </si>
  <si>
    <t>ZTBL-24-0003</t>
  </si>
  <si>
    <t>SBPBSC-SUK-O</t>
  </si>
  <si>
    <t>KHAIRPUR DISTRICT</t>
  </si>
  <si>
    <t>PAK300203</t>
  </si>
  <si>
    <t>VILLAGE BAHRO DERO</t>
  </si>
  <si>
    <t>ZTBL-24-0004</t>
  </si>
  <si>
    <t>SEERAY TARAR</t>
  </si>
  <si>
    <t>ZTBL-24-0005</t>
  </si>
  <si>
    <t>VILLAGE KAMAL DERO</t>
  </si>
  <si>
    <t>ZTBL-24-0006</t>
  </si>
  <si>
    <t>SBPBSC-DIK-O</t>
  </si>
  <si>
    <t>BHAKKAR DISTRICT</t>
  </si>
  <si>
    <t>PAK200202</t>
  </si>
  <si>
    <t>Chak No. 44 TDA</t>
  </si>
  <si>
    <t>Nazia Sadique</t>
  </si>
  <si>
    <t>ZTBL-24-0007</t>
  </si>
  <si>
    <t>SBPBSC-MUL-O</t>
  </si>
  <si>
    <t>SAHIWAL DISTRICT</t>
  </si>
  <si>
    <t>PAK200602</t>
  </si>
  <si>
    <t>SAHIWAL (SESSION)</t>
  </si>
  <si>
    <t>Allah Dad</t>
  </si>
  <si>
    <t>ZTBL-24-0008</t>
  </si>
  <si>
    <t>SBPBSC-HYD-O</t>
  </si>
  <si>
    <t>SANGHAR DISTRICT</t>
  </si>
  <si>
    <t>PAK300401</t>
  </si>
  <si>
    <t>VILLAGE RAFIQ KHASKHELI</t>
  </si>
  <si>
    <t>SHAHERYAR ALI SHAIKH</t>
  </si>
  <si>
    <t>ZTBL-24-0009</t>
  </si>
  <si>
    <t>KHAN PUR</t>
  </si>
  <si>
    <t>ZTBL-24-0010</t>
  </si>
  <si>
    <t>SBPBSC-KHI-O</t>
  </si>
  <si>
    <t>SUJAWAL</t>
  </si>
  <si>
    <t>PAK300309</t>
  </si>
  <si>
    <t>TALUKA SUJAWAL</t>
  </si>
  <si>
    <t>ZAHOOR AHMED</t>
  </si>
  <si>
    <t>ZTBL-24-0011</t>
  </si>
  <si>
    <t>ZTBL-24-0012</t>
  </si>
  <si>
    <t>SBPBSC-FSB-O</t>
  </si>
  <si>
    <t>CHINIOT DISTRICT</t>
  </si>
  <si>
    <t>PAK200303</t>
  </si>
  <si>
    <t>VILLAGE Chiniot</t>
  </si>
  <si>
    <t>ABIDA PARVEEN</t>
  </si>
  <si>
    <t>ZTBL-24-0013</t>
  </si>
  <si>
    <t>ZTBL-24-0014</t>
  </si>
  <si>
    <t>SBPBSC-PSH-O</t>
  </si>
  <si>
    <t>BUNER DISTRICT</t>
  </si>
  <si>
    <t>PAK100106</t>
  </si>
  <si>
    <t>Pandir Buner</t>
  </si>
  <si>
    <t>ZTBL-24-0015</t>
  </si>
  <si>
    <t>JHANG DISTRICT</t>
  </si>
  <si>
    <t>PAK200302</t>
  </si>
  <si>
    <t>THATHA JHANBA</t>
  </si>
  <si>
    <t>M ASIF RAZA</t>
  </si>
  <si>
    <t>ZTBL-24-0016</t>
  </si>
  <si>
    <t>RAICHAND</t>
  </si>
  <si>
    <t>ZTBL-24-0017</t>
  </si>
  <si>
    <t>ZTBL-24-0018</t>
  </si>
  <si>
    <t>ZTBL-24-0019</t>
  </si>
  <si>
    <t>JACOBABAD DISTRICT</t>
  </si>
  <si>
    <t>PAK300101</t>
  </si>
  <si>
    <t>ZTBL Jaccobaabd Branch</t>
  </si>
  <si>
    <t>MUHRAM Ali</t>
  </si>
  <si>
    <t>ZTBL-24-0020</t>
  </si>
  <si>
    <t>KHAIRPUR</t>
  </si>
  <si>
    <t>ZTBL-24-0021</t>
  </si>
  <si>
    <t>ZTBL-24-0022</t>
  </si>
  <si>
    <t>ZTBL-24-0023</t>
  </si>
  <si>
    <t>SBPBSC-MUZ-O</t>
  </si>
  <si>
    <t>MUZAFFARGARH DISTRICT</t>
  </si>
  <si>
    <t>PAK200804</t>
  </si>
  <si>
    <t>MUBARAK PUR</t>
  </si>
  <si>
    <t>MUHAMMAD ASIF ALI</t>
  </si>
  <si>
    <t>ZTBL-24-0024</t>
  </si>
  <si>
    <t>MUHAMMAD SHAKEEL</t>
  </si>
  <si>
    <t>ZTBL-24-0025</t>
  </si>
  <si>
    <t>SHAHDADPUR</t>
  </si>
  <si>
    <t>ZTBL-24-0026</t>
  </si>
  <si>
    <t>PAKPATTAN DISTRICT</t>
  </si>
  <si>
    <t>PAK200603</t>
  </si>
  <si>
    <t>MALKA HANS</t>
  </si>
  <si>
    <t>Faysal Bank</t>
  </si>
  <si>
    <t>20:00</t>
  </si>
  <si>
    <t>ZTBL-24-0027</t>
  </si>
  <si>
    <t>SBPBSC-LHR-O</t>
  </si>
  <si>
    <t>OKARA DISTRICT</t>
  </si>
  <si>
    <t>PAK200601</t>
  </si>
  <si>
    <t>Depalpur</t>
  </si>
  <si>
    <t>waseem akhtar</t>
  </si>
  <si>
    <t>ZTBL-24-0028</t>
  </si>
  <si>
    <t>ZTBL-24-0029</t>
  </si>
  <si>
    <t>ZTBL-24-0030</t>
  </si>
  <si>
    <t>SYEDWALA</t>
  </si>
  <si>
    <t>ZTBL-24-0031</t>
  </si>
  <si>
    <t>SBPBSC-QTA-O</t>
  </si>
  <si>
    <t>AWARAN DISTRICT</t>
  </si>
  <si>
    <t>PAK400204</t>
  </si>
  <si>
    <t>Awaran, Mashkey</t>
  </si>
  <si>
    <t>ZTBL-24-0032</t>
  </si>
  <si>
    <t>LARKANA DISTRICT</t>
  </si>
  <si>
    <t>PAK300104</t>
  </si>
  <si>
    <t>Larkana Branch</t>
  </si>
  <si>
    <t>Nadim Unar</t>
  </si>
  <si>
    <t>ZTBL-24-0033</t>
  </si>
  <si>
    <t>TANDO ADAM CITY</t>
  </si>
  <si>
    <t>ZTBL-24-0034</t>
  </si>
  <si>
    <t>Muslim Kot</t>
  </si>
  <si>
    <t>ZTBL-24-0035</t>
  </si>
  <si>
    <t>THATTA DISTRICT</t>
  </si>
  <si>
    <t>PAK300308</t>
  </si>
  <si>
    <t>TALUKA GHORA BARI</t>
  </si>
  <si>
    <t>BILAWAL MEMON</t>
  </si>
  <si>
    <t>ZTBL-24-0036</t>
  </si>
  <si>
    <t>ZTBL-24-0037</t>
  </si>
  <si>
    <t>MOHIB JAHANIAN</t>
  </si>
  <si>
    <t>ZTBL-24-0038</t>
  </si>
  <si>
    <t>ZTBL-24-0039</t>
  </si>
  <si>
    <t>HAVAILE (KAHUTA) DISTRICT</t>
  </si>
  <si>
    <t>PAK500106</t>
  </si>
  <si>
    <t>PILLANGI</t>
  </si>
  <si>
    <t>KHAWAJA KHALIL AHMED</t>
  </si>
  <si>
    <t>ZTBL-24-0040</t>
  </si>
  <si>
    <t>VILLAGE YAAR MUHAMMAD LASHARI TDM</t>
  </si>
  <si>
    <t>ZTBL-24-0041</t>
  </si>
  <si>
    <t>95 D</t>
  </si>
  <si>
    <t>ZTBL-24-0042</t>
  </si>
  <si>
    <t>GHOTKI DISTRICT</t>
  </si>
  <si>
    <t>PAK300202</t>
  </si>
  <si>
    <t>GHOTKI</t>
  </si>
  <si>
    <t>ZTBL-24-0043</t>
  </si>
  <si>
    <t>Bekand Buner</t>
  </si>
  <si>
    <t>ZTBL-24-0044</t>
  </si>
  <si>
    <t>ZTBL-24-0045</t>
  </si>
  <si>
    <t>ZTBL-24-0046</t>
  </si>
  <si>
    <t>THATHA DEOKA</t>
  </si>
  <si>
    <t>ZTBL-24-0047</t>
  </si>
  <si>
    <t>VEHARI DISTRICT</t>
  </si>
  <si>
    <t>PAK200701</t>
  </si>
  <si>
    <t>Vehari</t>
  </si>
  <si>
    <t>Farhan Hafeez</t>
  </si>
  <si>
    <t>ZTBL-24-0048</t>
  </si>
  <si>
    <t>Nazar Muhammad</t>
  </si>
  <si>
    <t>ZTBL-24-0049</t>
  </si>
  <si>
    <t>UPPER DIR DISTRICT</t>
  </si>
  <si>
    <t>PAK100102</t>
  </si>
  <si>
    <t>Usherai Tehsil Larjam District Upper Dir</t>
  </si>
  <si>
    <t>Khair Ur Rahman</t>
  </si>
  <si>
    <t>ZTBL-24-0050</t>
  </si>
  <si>
    <t>SUKKUR DISTRICT</t>
  </si>
  <si>
    <t>PAK300201</t>
  </si>
  <si>
    <t>SUKKUR</t>
  </si>
  <si>
    <t>ZTBL-24-0051</t>
  </si>
  <si>
    <t>LAHORE DISTRICT</t>
  </si>
  <si>
    <t>PAK200501</t>
  </si>
  <si>
    <t xml:space="preserve">Bhani </t>
  </si>
  <si>
    <t xml:space="preserve"> M Imran</t>
  </si>
  <si>
    <t>ZTBL-24-0052</t>
  </si>
  <si>
    <t>ZTBL-24-0053</t>
  </si>
  <si>
    <t>ZTBL-24-0054</t>
  </si>
  <si>
    <t>ZTBL-24-0055</t>
  </si>
  <si>
    <t>98 D</t>
  </si>
  <si>
    <t>ZTBL-24-0056</t>
  </si>
  <si>
    <t>ZTBL-24-0057</t>
  </si>
  <si>
    <t>DASTI WALA</t>
  </si>
  <si>
    <t>ZTBL-24-0058</t>
  </si>
  <si>
    <t>ZTBL-24-0059</t>
  </si>
  <si>
    <t>ZTBL-24-0060</t>
  </si>
  <si>
    <t>ZTBL-24-0061</t>
  </si>
  <si>
    <t>34 SP</t>
  </si>
  <si>
    <t>ZTBL-24-0062</t>
  </si>
  <si>
    <t>SHIKARPUR DISTRICT</t>
  </si>
  <si>
    <t>PAK300103</t>
  </si>
  <si>
    <t>MANAWALA</t>
  </si>
  <si>
    <t>ZTBL-24-0063</t>
  </si>
  <si>
    <t>ZTBL-24-0064</t>
  </si>
  <si>
    <t>Chukyatan  Tehsil Dir District Upper Dir</t>
  </si>
  <si>
    <t>ZTBL-24-0065</t>
  </si>
  <si>
    <t>ZTBL-24-0066</t>
  </si>
  <si>
    <t>ZTBL-24-0067</t>
  </si>
  <si>
    <t>NANKANA SAHIB DISTRICT</t>
  </si>
  <si>
    <t>PAK200504</t>
  </si>
  <si>
    <t>ZTBL-24-0068</t>
  </si>
  <si>
    <t>ZTBL-24-0069</t>
  </si>
  <si>
    <t>AKKANWALA</t>
  </si>
  <si>
    <t>ZTBL-24-0070</t>
  </si>
  <si>
    <t>Bhakkar Nashaib</t>
  </si>
  <si>
    <t>ZTBL-24-0071</t>
  </si>
  <si>
    <t>102 D</t>
  </si>
  <si>
    <t>ZTBL-24-0072</t>
  </si>
  <si>
    <t>PISHIN DISTRICT</t>
  </si>
  <si>
    <t>PAK400402</t>
  </si>
  <si>
    <t>pishin</t>
  </si>
  <si>
    <t>Aminullah</t>
  </si>
  <si>
    <t>ZTBL-24-0073</t>
  </si>
  <si>
    <t xml:space="preserve">Dir Tehsil &amp; District Upper Dir </t>
  </si>
  <si>
    <t>ZTBL-24-0074</t>
  </si>
  <si>
    <t>ZTBL-24-0075</t>
  </si>
  <si>
    <t>ZTBL-24-0076</t>
  </si>
  <si>
    <t>ZTBL-24-0077</t>
  </si>
  <si>
    <t>ZTBL-24-0078</t>
  </si>
  <si>
    <t>ZTBL-24-0079</t>
  </si>
  <si>
    <t>HAFIZABAD</t>
  </si>
  <si>
    <t>ZTBL-24-0080</t>
  </si>
  <si>
    <t>HAVELI DEWAN</t>
  </si>
  <si>
    <t>ZTBL-24-0081</t>
  </si>
  <si>
    <t>Awan Dhaiwala</t>
  </si>
  <si>
    <t>ZTBL-24-0082</t>
  </si>
  <si>
    <t xml:space="preserve">Okara </t>
  </si>
  <si>
    <t>ZTBL-24-0083</t>
  </si>
  <si>
    <t>ZTBL-24-0084</t>
  </si>
  <si>
    <t>ZTBL-24-0085</t>
  </si>
  <si>
    <t>ZTBL-24-0086</t>
  </si>
  <si>
    <t>ZTBL-24-0087</t>
  </si>
  <si>
    <t>ZTBL-24-0088</t>
  </si>
  <si>
    <t>ZTBL-24-0089</t>
  </si>
  <si>
    <t>Asharai Buner</t>
  </si>
  <si>
    <t>ZTBL-24-0090</t>
  </si>
  <si>
    <t>Barawal Tehsil Barawal District Upper Dir</t>
  </si>
  <si>
    <t xml:space="preserve"> </t>
  </si>
  <si>
    <t>ZTBL-24-0091</t>
  </si>
  <si>
    <t>KORRYANA</t>
  </si>
  <si>
    <t>ZTBL-24-0092</t>
  </si>
  <si>
    <t>VANIKI TARAR</t>
  </si>
  <si>
    <t>ZTBL-24-0093</t>
  </si>
  <si>
    <t>Chak No. 40 ATDA</t>
  </si>
  <si>
    <t>ZTBL-24-0094</t>
  </si>
  <si>
    <t>ZTBL Thul branch</t>
  </si>
  <si>
    <t>ZTBL-24-0095</t>
  </si>
  <si>
    <t>ZTBL-24-0096</t>
  </si>
  <si>
    <t>ZTBL-24-0097</t>
  </si>
  <si>
    <t>NOOR SHAH (SESSION)</t>
  </si>
  <si>
    <t>ZTBL-24-0098</t>
  </si>
  <si>
    <t>TALUKA THATTA</t>
  </si>
  <si>
    <t>ZTBL-24-0099</t>
  </si>
  <si>
    <t>ZTBL-24-0100</t>
  </si>
  <si>
    <t>ZTBL-24-0101</t>
  </si>
  <si>
    <t>TOBA TEK SINGH DISTRICT</t>
  </si>
  <si>
    <t>PAK200304</t>
  </si>
  <si>
    <t>VILLAGE TOBA TEK SINGH</t>
  </si>
  <si>
    <t>ZTBL-24-0102</t>
  </si>
  <si>
    <t>ZTBL-24-0103</t>
  </si>
  <si>
    <t>CHAK BALOCHAN</t>
  </si>
  <si>
    <t>ZTBL-24-0104</t>
  </si>
  <si>
    <t>PEER KOT SYEDAN</t>
  </si>
  <si>
    <t>ZTBL-24-0105</t>
  </si>
  <si>
    <t>ZTBL-24-0106</t>
  </si>
  <si>
    <t>ZTBL-24-0107</t>
  </si>
  <si>
    <t>ZTBL-24-0108</t>
  </si>
  <si>
    <t>ZTBL-24-0109</t>
  </si>
  <si>
    <t>GUGDAR</t>
  </si>
  <si>
    <t>ZTBL-24-0110</t>
  </si>
  <si>
    <t>MADDO</t>
  </si>
  <si>
    <t>ZTBL-24-0111</t>
  </si>
  <si>
    <t>ZTBL-24-0112</t>
  </si>
  <si>
    <t>ZTBL-24-0113</t>
  </si>
  <si>
    <t>ZTBL-24-0114</t>
  </si>
  <si>
    <t>ZTBL-24-0115</t>
  </si>
  <si>
    <t>ZTBL-24-0116</t>
  </si>
  <si>
    <t>PEHROKEY KALAN</t>
  </si>
  <si>
    <t>ZTBL-24-0117</t>
  </si>
  <si>
    <t>Batapur</t>
  </si>
  <si>
    <t>ZTBL-24-0118</t>
  </si>
  <si>
    <t>KOT CHIAN</t>
  </si>
  <si>
    <t>ZTBL-24-0119</t>
  </si>
  <si>
    <t>ZTBL-24-0120</t>
  </si>
  <si>
    <t xml:space="preserve">VILLAGE TOBA TEK SINGH </t>
  </si>
  <si>
    <t>ZTBL-24-0121</t>
  </si>
  <si>
    <t>Khagram Tehsil Wari District Upper Dir</t>
  </si>
  <si>
    <t>ZTBL-24-0122</t>
  </si>
  <si>
    <t>KARACHI EAST</t>
  </si>
  <si>
    <t>PAK300502</t>
  </si>
  <si>
    <t>Altaf Hussain Bhutto</t>
  </si>
  <si>
    <t>ZTBL-24-0123</t>
  </si>
  <si>
    <t>Darora Tehsil Larjam District Upper Dir</t>
  </si>
  <si>
    <t>ZTBL-24-0124</t>
  </si>
  <si>
    <t>BUDHI THATHI</t>
  </si>
  <si>
    <t>ZTBL-24-0125</t>
  </si>
  <si>
    <t>KARACHI SOUTH</t>
  </si>
  <si>
    <t>PAK300503</t>
  </si>
  <si>
    <t>Syed Ali Zaheer</t>
  </si>
  <si>
    <t>ZTBL-24-0126</t>
  </si>
  <si>
    <t>MUHAMMAD Qasim</t>
  </si>
  <si>
    <t>ZTBL-24-0127</t>
  </si>
  <si>
    <t>CHUND BHARWANA</t>
  </si>
  <si>
    <t>ZTBL-24-0128</t>
  </si>
  <si>
    <t>KACHHI (BOLAN) DISTRICT</t>
  </si>
  <si>
    <t>PAK400101</t>
  </si>
  <si>
    <t>DHADAR</t>
  </si>
  <si>
    <t>Bilal Loni</t>
  </si>
  <si>
    <t>ZTBL-24-0129</t>
  </si>
  <si>
    <t>BANNU DISTRICT</t>
  </si>
  <si>
    <t>PAK100601</t>
  </si>
  <si>
    <t xml:space="preserve">SPEENA TANGA </t>
  </si>
  <si>
    <t xml:space="preserve">SHERMAT ULLAH </t>
  </si>
  <si>
    <t>ZTBL-24-0130</t>
  </si>
  <si>
    <t>ZTBL-24-0131</t>
  </si>
  <si>
    <t>ZTBL-24-0132</t>
  </si>
  <si>
    <t>Wari Tehsil Wari District Upper Dir</t>
  </si>
  <si>
    <t>ZTBL-24-0133</t>
  </si>
  <si>
    <t xml:space="preserve">NURAR </t>
  </si>
  <si>
    <t>ZTBL-24-0134</t>
  </si>
  <si>
    <t>ZTBL-24-0135</t>
  </si>
  <si>
    <t>ZTBL-24-0136</t>
  </si>
  <si>
    <t>JAFFARABAD DISTRICT</t>
  </si>
  <si>
    <t>PAK400102</t>
  </si>
  <si>
    <t>JAFFARABAD</t>
  </si>
  <si>
    <t xml:space="preserve">Murad </t>
  </si>
  <si>
    <t>ZTBL-24-0137</t>
  </si>
  <si>
    <t>Renala Khurd</t>
  </si>
  <si>
    <t>ZTBL-24-0138</t>
  </si>
  <si>
    <t>HALAN</t>
  </si>
  <si>
    <t>ZTBL-24-0139</t>
  </si>
  <si>
    <t>ZTBL-24-0140</t>
  </si>
  <si>
    <t>ZTBL-24-0141</t>
  </si>
  <si>
    <t>LAGAR</t>
  </si>
  <si>
    <t>ZTBL-24-0142</t>
  </si>
  <si>
    <t>ZTBL-24-0143</t>
  </si>
  <si>
    <t>ZTBL-24-0144</t>
  </si>
  <si>
    <t>Khaidara Buner</t>
  </si>
  <si>
    <t>ZTBL-24-0145</t>
  </si>
  <si>
    <t>SHEIKHUPURA</t>
  </si>
  <si>
    <t>ZTBL-24-0146</t>
  </si>
  <si>
    <t>ZTBL-24-0147</t>
  </si>
  <si>
    <t>ZTBL-24-0148</t>
  </si>
  <si>
    <t>ZTBL-24-0149</t>
  </si>
  <si>
    <t>Razai Shah Shumali</t>
  </si>
  <si>
    <t>ZTBL-24-0150</t>
  </si>
  <si>
    <t>ZTBL-24-0151</t>
  </si>
  <si>
    <t>BARAGHAR</t>
  </si>
  <si>
    <t>ZTBL-24-0152</t>
  </si>
  <si>
    <t>ZTBL-24-0153</t>
  </si>
  <si>
    <t>ZTBL-24-0154</t>
  </si>
  <si>
    <t>SUDHANOTI DISTRICT</t>
  </si>
  <si>
    <t>PAK500111</t>
  </si>
  <si>
    <t>PATTAN SHAIR KHAN</t>
  </si>
  <si>
    <t>ZTBL-24-0155</t>
  </si>
  <si>
    <t>DIAMIR DISTRICT</t>
  </si>
  <si>
    <t>PAK600105</t>
  </si>
  <si>
    <t>SHOWKOT CHILAS</t>
  </si>
  <si>
    <t>waahat Hussain</t>
  </si>
  <si>
    <t>ZTBL-24-0156</t>
  </si>
  <si>
    <t>TALUKA MIRPUR SAKRO</t>
  </si>
  <si>
    <t>ZTBL-24-0157</t>
  </si>
  <si>
    <t>ZTBL-24-0158</t>
  </si>
  <si>
    <t>PABBAR WALA</t>
  </si>
  <si>
    <t>ZTBL-24-0159</t>
  </si>
  <si>
    <t>ZTBL-24-0160</t>
  </si>
  <si>
    <t>QABLI</t>
  </si>
  <si>
    <t>ZTBL-24-0161</t>
  </si>
  <si>
    <t>ZTBL-24-0162</t>
  </si>
  <si>
    <t>ZTBL-24-0163</t>
  </si>
  <si>
    <t>Agriculture Department</t>
  </si>
  <si>
    <t>ZTBL-24-0164</t>
  </si>
  <si>
    <t>Yakhdara Buner</t>
  </si>
  <si>
    <t>ZTBL-24-0165</t>
  </si>
  <si>
    <t>VET COLLEGE JNG</t>
  </si>
  <si>
    <t>ZTBL-24-0166</t>
  </si>
  <si>
    <t>Dehlai Buner</t>
  </si>
  <si>
    <t>ZTBL-24-0167</t>
  </si>
  <si>
    <t>63/10</t>
  </si>
  <si>
    <t>ZTBL-24-0168</t>
  </si>
  <si>
    <t>ZTBL-24-0169</t>
  </si>
  <si>
    <t>PILLANDRI</t>
  </si>
  <si>
    <t>ZTBL-24-0170</t>
  </si>
  <si>
    <t>ZTBL-24-0171</t>
  </si>
  <si>
    <t>ZTBL-24-0172</t>
  </si>
  <si>
    <t>TAMBOO</t>
  </si>
  <si>
    <t>ZTBL-24-0173</t>
  </si>
  <si>
    <t>ZTBL-24-0174</t>
  </si>
  <si>
    <t>Gokand Buner</t>
  </si>
  <si>
    <t>ZTBL-24-0175</t>
  </si>
  <si>
    <t>GHIZER DISTRICT</t>
  </si>
  <si>
    <t>PAK600102</t>
  </si>
  <si>
    <t>TAWOUS YASN</t>
  </si>
  <si>
    <t>ZTBL-24-0176</t>
  </si>
  <si>
    <t>HUNZA  DISTRICT</t>
  </si>
  <si>
    <t>PAK600107</t>
  </si>
  <si>
    <t>ALIABAD</t>
  </si>
  <si>
    <t>Tariq Hussain</t>
  </si>
  <si>
    <t>ZTBL-24-0177</t>
  </si>
  <si>
    <t>Chak No. 183TDA</t>
  </si>
  <si>
    <t>ZTBL-24-0178</t>
  </si>
  <si>
    <t>PUNJAB COLLG JNG</t>
  </si>
  <si>
    <t>ZTBL-24-0179</t>
  </si>
  <si>
    <t xml:space="preserve">TAJI KALA </t>
  </si>
  <si>
    <t>ZTBL-24-0180</t>
  </si>
  <si>
    <t>TALUKA JATI</t>
  </si>
  <si>
    <t>ZTBL-24-0181</t>
  </si>
  <si>
    <t>ZTBL-24-0182</t>
  </si>
  <si>
    <t>ZTBL-24-0183</t>
  </si>
  <si>
    <t xml:space="preserve">BOLAN </t>
  </si>
  <si>
    <t>ZTBL-24-0184</t>
  </si>
  <si>
    <t>ZTBL-24-0185</t>
  </si>
  <si>
    <t>ZTBL-24-0186</t>
  </si>
  <si>
    <t>Raiwind</t>
  </si>
  <si>
    <t>ZTBL-24-0187</t>
  </si>
  <si>
    <t>ZTBL-24-0188</t>
  </si>
  <si>
    <t>GORAH</t>
  </si>
  <si>
    <t>ZTBL-24-0189</t>
  </si>
  <si>
    <t>ZTBL-24-0190</t>
  </si>
  <si>
    <t>ZTBL-24-0191</t>
  </si>
  <si>
    <t>BUCHEKE</t>
  </si>
  <si>
    <t>ZTBL-24-0192</t>
  </si>
  <si>
    <t>ZTBL-24-0193</t>
  </si>
  <si>
    <t>KIAHONG</t>
  </si>
  <si>
    <t>ZTBL-24-0194</t>
  </si>
  <si>
    <t>ZTBL-24-0195</t>
  </si>
  <si>
    <t>ZTBL-24-0196</t>
  </si>
  <si>
    <t xml:space="preserve">pishin </t>
  </si>
  <si>
    <t>ZTBL-24-0197</t>
  </si>
  <si>
    <t>JHARKI</t>
  </si>
  <si>
    <t>ZTBL-24-0198</t>
  </si>
  <si>
    <t>ZTBL-24-0199</t>
  </si>
  <si>
    <t>KACHIAN</t>
  </si>
  <si>
    <t>ZTBL-24-0200</t>
  </si>
  <si>
    <t xml:space="preserve">SHEHBAZ AZMAT KHEL </t>
  </si>
  <si>
    <t>ZTBL-24-0201</t>
  </si>
  <si>
    <t>ZTBL-24-0202</t>
  </si>
  <si>
    <t>ZTBL-24-0203</t>
  </si>
  <si>
    <t>GUPIS KHALTI</t>
  </si>
  <si>
    <t>ZTBL-24-0204</t>
  </si>
  <si>
    <t>HAIDERABAD</t>
  </si>
  <si>
    <t>ZTBL-24-0205</t>
  </si>
  <si>
    <t>BATOGAH CHILAS</t>
  </si>
  <si>
    <t>ZTBL-24-0206</t>
  </si>
  <si>
    <t>ZTBL-24-0207</t>
  </si>
  <si>
    <t>ZTBL-24-0208</t>
  </si>
  <si>
    <t>ZTBL-24-0209</t>
  </si>
  <si>
    <t>ZTBL-24-0210</t>
  </si>
  <si>
    <t>BABA KHOT</t>
  </si>
  <si>
    <t>ZTBL-24-0211</t>
  </si>
  <si>
    <t>PHANDER PROPER</t>
  </si>
  <si>
    <t>ZTBL-24-0212</t>
  </si>
  <si>
    <t>Natt</t>
  </si>
  <si>
    <t>ZTBL-24-0213</t>
  </si>
  <si>
    <t>PEER KOT</t>
  </si>
  <si>
    <t>ZTBL-24-0214</t>
  </si>
  <si>
    <t>ZTBL-24-0215</t>
  </si>
  <si>
    <t>TRARKHAL</t>
  </si>
  <si>
    <t>ZTBL-24-0216</t>
  </si>
  <si>
    <t>ZTBL-24-0217</t>
  </si>
  <si>
    <t>SHAHPURA</t>
  </si>
  <si>
    <t>ZTBL-24-0218</t>
  </si>
  <si>
    <t>ZTBL-24-0219</t>
  </si>
  <si>
    <t>RAJANA</t>
  </si>
  <si>
    <t>ZTBL-24-0220</t>
  </si>
  <si>
    <t>TANGIR</t>
  </si>
  <si>
    <t>ZTBL-24-0221</t>
  </si>
  <si>
    <t>NASIRABAD</t>
  </si>
  <si>
    <t>ZTBL-24-0222</t>
  </si>
  <si>
    <t>MARKUNJA</t>
  </si>
  <si>
    <t>ZTBL-24-0223</t>
  </si>
  <si>
    <t>Bhaseen</t>
  </si>
  <si>
    <t>ZTBL-24-0224</t>
  </si>
  <si>
    <t>NIAT</t>
  </si>
  <si>
    <t>ZTBL-24-0225</t>
  </si>
  <si>
    <t>GOHER ABAD</t>
  </si>
  <si>
    <t>ZTBL-24-0226</t>
  </si>
  <si>
    <t>SUNNI</t>
  </si>
  <si>
    <t>ZTBL-24-0227</t>
  </si>
  <si>
    <t>TALUKA MIRPUR BATHORO</t>
  </si>
  <si>
    <t>ZTBL-24-0228</t>
  </si>
  <si>
    <t>ZTBL-24-0229</t>
  </si>
  <si>
    <t>ZTBL-24-0230</t>
  </si>
  <si>
    <t>Diyal</t>
  </si>
  <si>
    <t>ZTBL-24-0231</t>
  </si>
  <si>
    <t>NOTAL</t>
  </si>
  <si>
    <t>ZTBL-24-0232</t>
  </si>
  <si>
    <t>RASOOL PUR</t>
  </si>
  <si>
    <t>ZTBL-24-0233</t>
  </si>
  <si>
    <t>Jallo</t>
  </si>
  <si>
    <t>ZTBL-24-0234</t>
  </si>
  <si>
    <t>ZTBL-24-0235</t>
  </si>
  <si>
    <t>Shalimar</t>
  </si>
  <si>
    <t>ZTBL-24-0236</t>
  </si>
  <si>
    <t>MUZAFFARABAD DISTRICT</t>
  </si>
  <si>
    <t>PAK500101</t>
  </si>
  <si>
    <t xml:space="preserve">MUZAFFARADAB </t>
  </si>
  <si>
    <t>ZTBL-24-0237</t>
  </si>
  <si>
    <t>RAUSHEN GUPIS</t>
  </si>
  <si>
    <t>ZTBL-24-0238</t>
  </si>
  <si>
    <t>ZTBL-24-0239</t>
  </si>
  <si>
    <t>ALI PUR</t>
  </si>
  <si>
    <t>ZTBL-24-0240</t>
  </si>
  <si>
    <t>ALCHORI</t>
  </si>
  <si>
    <t>ZTBL-24-0241</t>
  </si>
  <si>
    <t>BAKTIYARABAD</t>
  </si>
  <si>
    <t>ZTBL-24-0242</t>
  </si>
  <si>
    <t>GHARI DUPATTA</t>
  </si>
  <si>
    <t>ZTBL-24-0243</t>
  </si>
  <si>
    <t>TALUKA SHAH BUNDER</t>
  </si>
  <si>
    <t>ZTBL-24-0244</t>
  </si>
  <si>
    <t>ZTBL-24-0245</t>
  </si>
  <si>
    <t>ZTBL-24-0246</t>
  </si>
  <si>
    <t>Harbanspura</t>
  </si>
  <si>
    <t>ZTBL-24-0247</t>
  </si>
  <si>
    <t>HASSAN KHAN</t>
  </si>
  <si>
    <t>ZTBL-24-0248</t>
  </si>
  <si>
    <t>SALYANA</t>
  </si>
  <si>
    <t>ZTBL-24-0249</t>
  </si>
  <si>
    <t>ZTBL-24-0250</t>
  </si>
  <si>
    <t>ALTIT</t>
  </si>
  <si>
    <t>ZTBL-24-0251</t>
  </si>
  <si>
    <t>GANISH</t>
  </si>
  <si>
    <t>ZTBL-24-0252</t>
  </si>
  <si>
    <t>AWANPATTI</t>
  </si>
  <si>
    <t>ZTBL-24-0253</t>
  </si>
  <si>
    <t>ZTBL-24-0254</t>
  </si>
  <si>
    <t>DOWARIAN</t>
  </si>
  <si>
    <t>ZTBL-24-0255</t>
  </si>
  <si>
    <t>SHIGER CENTRE</t>
  </si>
  <si>
    <t>ZTBL-24-0256</t>
  </si>
  <si>
    <t>MAHRAM SIAL</t>
  </si>
  <si>
    <t>ZTBL-24-0257</t>
  </si>
  <si>
    <t>Mughalpura</t>
  </si>
  <si>
    <t>ZTBL-24-0258</t>
  </si>
  <si>
    <t>SUPERIOR COLG JNG</t>
  </si>
  <si>
    <t>ZTBL-24-0259</t>
  </si>
  <si>
    <t>ZTBL-24-0260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</si>
</sst>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hh:mm"/>
    <numFmt numFmtId="166" formatCode="yyyy\-mm\-dd"/>
    <numFmt numFmtId="167" formatCode="h:mm;@"/>
    <numFmt numFmtId="168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ont="0" applyBorder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0" fontId="0" fillId="0" borderId="1" xfId="0" applyNumberFormat="1" applyBorder="1" applyProtection="1">
      <protection locked="0"/>
    </xf>
    <xf numFmtId="0" fontId="0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/>
    </xf>
    <xf numFmtId="2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2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20" fontId="0" fillId="0" borderId="1" xfId="0" quotePrefix="1" applyNumberFormat="1" applyFont="1" applyBorder="1" applyAlignment="1">
      <alignment horizontal="center"/>
    </xf>
    <xf numFmtId="49" fontId="0" fillId="0" borderId="1" xfId="0" applyNumberFormat="1" applyFont="1" applyBorder="1" applyProtection="1">
      <protection locked="0"/>
    </xf>
    <xf numFmtId="0" fontId="0" fillId="0" borderId="1" xfId="0" applyNumberFormat="1" applyFont="1" applyBorder="1" applyProtection="1"/>
    <xf numFmtId="1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1" xfId="1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2" applyFont="1" applyFill="1" applyBorder="1" applyAlignment="1">
      <alignment horizontal="left" vertical="center" wrapText="1"/>
    </xf>
    <xf numFmtId="20" fontId="0" fillId="0" borderId="1" xfId="0" quotePrefix="1" applyNumberFormat="1" applyFont="1" applyBorder="1" applyAlignment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NumberFormat="1" applyFont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168" fontId="0" fillId="0" borderId="1" xfId="0" applyNumberFormat="1" applyFont="1" applyBorder="1" applyAlignment="1">
      <alignment horizontal="left" vertical="center"/>
    </xf>
  </cellXfs>
  <cellStyles count="4">
    <cellStyle name="Hyperlink" xfId="3" builtinId="8"/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ining%20Mng%20Dev\NFLP\NFLP-FY-2023-2024\Tentative%20Schedule-FY-2024\Schedule-with%20client%20files\Schedule-FY2024%20with%20client%20file%20-%20final\Schedule%20of%20Classroom%20Sessions-FY-2024-Waris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ining%20Mng%20Dev\NFLP\NFLP-FY-2023-2024\Tentative%20Schedule-FY-2024\Schedule-with%20client%20files\Schedule-FY2024%20with%20client%20file\Session%20Schedules%20Client%20v1.6-Oct-Dec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room sessions-old"/>
      <sheetName val="Class combine"/>
      <sheetName val="Oct-Dec-23-Class"/>
      <sheetName val="Jan-Mar-24-Class"/>
      <sheetName val="Apr-June-24-Class"/>
      <sheetName val="theater combine"/>
      <sheetName val="street Theater-old"/>
      <sheetName val="Oct-Dec-ST"/>
      <sheetName val="Jan-Mar-ST"/>
      <sheetName val="Apr-Jun-St"/>
      <sheetName val="Refrence sheet"/>
    </sheetNames>
    <sheetDataSet>
      <sheetData sheetId="0"/>
      <sheetData sheetId="1"/>
      <sheetData sheetId="2"/>
      <sheetData sheetId="3">
        <row r="101">
          <cell r="F101">
            <v>45375</v>
          </cell>
          <cell r="J101">
            <v>0.47916666666666669</v>
          </cell>
          <cell r="K101">
            <v>0.5625</v>
          </cell>
        </row>
        <row r="102">
          <cell r="F102">
            <v>45375</v>
          </cell>
          <cell r="J102">
            <v>0.45833333333333331</v>
          </cell>
          <cell r="K102">
            <v>0.5625</v>
          </cell>
        </row>
        <row r="103">
          <cell r="F103">
            <v>45376</v>
          </cell>
          <cell r="J103">
            <v>0.45833333333333331</v>
          </cell>
          <cell r="K103">
            <v>0.5625</v>
          </cell>
        </row>
        <row r="104">
          <cell r="F104">
            <v>45376</v>
          </cell>
          <cell r="J104">
            <v>0.45833333333333331</v>
          </cell>
          <cell r="K104">
            <v>0.5625</v>
          </cell>
        </row>
        <row r="106">
          <cell r="F106">
            <v>45376</v>
          </cell>
          <cell r="J106">
            <v>0.41666666666666669</v>
          </cell>
          <cell r="K106">
            <v>0.5625</v>
          </cell>
        </row>
        <row r="108">
          <cell r="F108">
            <v>45378</v>
          </cell>
          <cell r="J108">
            <v>0.70833333333333337</v>
          </cell>
          <cell r="K108">
            <v>0.83333333333333337</v>
          </cell>
        </row>
        <row r="109">
          <cell r="F109">
            <v>45379</v>
          </cell>
          <cell r="J109">
            <v>0.41666666666666669</v>
          </cell>
          <cell r="K109">
            <v>0.52083333333333337</v>
          </cell>
        </row>
        <row r="110">
          <cell r="F110">
            <v>45379</v>
          </cell>
          <cell r="J110">
            <v>0.54166666666666663</v>
          </cell>
          <cell r="K110">
            <v>0.64583333333333337</v>
          </cell>
        </row>
        <row r="111">
          <cell r="F111">
            <v>45380</v>
          </cell>
          <cell r="J111">
            <v>0.41666666666666702</v>
          </cell>
          <cell r="K111">
            <v>0.52083333333333304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"/>
      <sheetName val="Reference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9"/>
  <sheetViews>
    <sheetView tabSelected="1" workbookViewId="0">
      <selection sqref="A1:XFD1048576"/>
    </sheetView>
  </sheetViews>
  <sheetFormatPr defaultRowHeight="15" x14ac:dyDescent="0.25"/>
  <cols>
    <col min="1" max="1" width="19" style="3" customWidth="1"/>
    <col min="2" max="2" width="17.28515625" style="2" customWidth="1"/>
    <col min="3" max="3" width="26.5703125" style="2" customWidth="1"/>
    <col min="4" max="4" width="16.5703125" style="19" customWidth="1"/>
    <col min="5" max="5" width="19.7109375" style="4" customWidth="1"/>
    <col min="6" max="6" width="20.7109375" style="37" customWidth="1"/>
    <col min="7" max="7" width="34.5703125" style="2" customWidth="1"/>
    <col min="8" max="8" width="25.42578125" style="3" customWidth="1"/>
    <col min="9" max="9" width="17.140625" style="3" customWidth="1"/>
    <col min="10" max="10" width="16" style="19" customWidth="1"/>
    <col min="11" max="11" width="11" style="19" customWidth="1"/>
    <col min="12" max="12" width="20.140625" style="2" customWidth="1"/>
    <col min="13" max="13" width="29.5703125" style="3" customWidth="1"/>
    <col min="14" max="14" width="12.5703125" style="4" customWidth="1"/>
    <col min="15" max="15" width="12.28515625" style="3" customWidth="1"/>
    <col min="16" max="16384" width="9.140625" style="3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A2" s="5"/>
      <c r="B2" s="6"/>
      <c r="C2" s="6"/>
      <c r="D2" s="5"/>
      <c r="E2" s="7"/>
      <c r="F2" s="8"/>
      <c r="G2" s="6"/>
      <c r="H2" s="5"/>
      <c r="I2" s="5"/>
      <c r="J2" s="5"/>
      <c r="K2" s="5"/>
      <c r="L2" s="6"/>
    </row>
    <row r="3" spans="1:17" ht="60" x14ac:dyDescent="0.25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1" t="s">
        <v>7</v>
      </c>
      <c r="H3" s="9" t="s">
        <v>8</v>
      </c>
      <c r="I3" s="9" t="s">
        <v>9</v>
      </c>
      <c r="J3" s="15" t="s">
        <v>10</v>
      </c>
      <c r="K3" s="16" t="s">
        <v>11</v>
      </c>
      <c r="L3" s="17" t="s">
        <v>12</v>
      </c>
      <c r="N3" s="4" t="s">
        <v>13</v>
      </c>
      <c r="O3" s="3" t="s">
        <v>14</v>
      </c>
      <c r="P3" s="3" t="s">
        <v>15</v>
      </c>
      <c r="Q3" s="3" t="s">
        <v>16</v>
      </c>
    </row>
    <row r="4" spans="1:17" x14ac:dyDescent="0.25">
      <c r="A4" s="18" t="s">
        <v>17</v>
      </c>
      <c r="B4" s="2" t="s">
        <v>18</v>
      </c>
      <c r="C4" s="2" t="s">
        <v>19</v>
      </c>
      <c r="D4" s="19" t="s">
        <v>20</v>
      </c>
      <c r="E4" s="20">
        <v>3430104226673</v>
      </c>
      <c r="F4" s="21">
        <v>45217</v>
      </c>
      <c r="G4" s="22" t="s">
        <v>21</v>
      </c>
      <c r="H4" s="22" t="s">
        <v>22</v>
      </c>
      <c r="J4" s="23">
        <v>0.41666666666666669</v>
      </c>
      <c r="K4" s="24">
        <v>0.625</v>
      </c>
      <c r="L4" s="25" t="s">
        <v>23</v>
      </c>
      <c r="M4" s="3">
        <v>32</v>
      </c>
      <c r="N4" s="4">
        <f t="shared" ref="N4:N67" si="0">LEN(E4)</f>
        <v>13</v>
      </c>
      <c r="O4" s="3" t="str">
        <f>IF(AND(ISNUMBER(F3), TEXT(F3, "yyyy-mm-dd")=TEXT(F3, "yyyy-mm-dd")), "OK", "Error")</f>
        <v>Error</v>
      </c>
      <c r="P4" s="3" t="str">
        <f>IF(ISNUMBER(TIMEVALUE(J3)), IF(TEXT(J3, "hh:mm")=TEXT(TIMEVALUE(J3), "hh:mm"), "OK", "Error"), "Error")</f>
        <v>Error</v>
      </c>
      <c r="Q4" s="3" t="str">
        <f>IF(ISNUMBER(TIMEVALUE(K3)), IF(TEXT(K3, "hh:mm")=TEXT(TIMEVALUE(K3), "hh:mm"), "OK", "Error"), "Error")</f>
        <v>Error</v>
      </c>
    </row>
    <row r="5" spans="1:17" x14ac:dyDescent="0.25">
      <c r="A5" s="18" t="s">
        <v>24</v>
      </c>
      <c r="B5" s="26" t="s">
        <v>25</v>
      </c>
      <c r="C5" s="2" t="s">
        <v>26</v>
      </c>
      <c r="D5" s="19" t="s">
        <v>27</v>
      </c>
      <c r="E5" s="20">
        <v>7110242593247</v>
      </c>
      <c r="F5" s="21">
        <v>45218</v>
      </c>
      <c r="G5" s="27" t="s">
        <v>28</v>
      </c>
      <c r="H5" s="28"/>
      <c r="J5" s="29">
        <v>0.47916666666666669</v>
      </c>
      <c r="K5" s="29">
        <v>0.625</v>
      </c>
      <c r="L5" s="26" t="s">
        <v>29</v>
      </c>
      <c r="M5" s="3">
        <v>15</v>
      </c>
      <c r="N5" s="4">
        <f t="shared" si="0"/>
        <v>13</v>
      </c>
      <c r="O5" s="3" t="str">
        <f>IF(AND(ISNUMBER(F4), TEXT(F4, "yyyy-mm-dd")=TEXT(F4, "yyyy-mm-dd")), "OK", "Error")</f>
        <v>OK</v>
      </c>
      <c r="P5" s="3" t="str">
        <f>IF(ISNUMBER(TIMEVALUE(J4)), IF(TEXT(J4, "hh:mm")=TEXT(TIMEVALUE(J4), "hh:mm"), "OK", "Error"), "Error")</f>
        <v>Error</v>
      </c>
      <c r="Q5" s="3" t="str">
        <f>IF(ISNUMBER(TIMEVALUE(K4)), IF(TEXT(K4, "hh:mm")=TEXT(TIMEVALUE(K4), "hh:mm"), "OK", "Error"), "Error")</f>
        <v>Error</v>
      </c>
    </row>
    <row r="6" spans="1:17" x14ac:dyDescent="0.25">
      <c r="A6" s="18" t="s">
        <v>30</v>
      </c>
      <c r="B6" s="2" t="s">
        <v>31</v>
      </c>
      <c r="C6" s="2" t="s">
        <v>32</v>
      </c>
      <c r="D6" s="19" t="s">
        <v>33</v>
      </c>
      <c r="E6" s="30">
        <v>4520228810377</v>
      </c>
      <c r="F6" s="31">
        <v>45223</v>
      </c>
      <c r="G6" s="32" t="s">
        <v>34</v>
      </c>
      <c r="H6" s="33"/>
      <c r="I6" s="33"/>
      <c r="J6" s="24">
        <v>0.41666666666666669</v>
      </c>
      <c r="K6" s="29">
        <v>0.5</v>
      </c>
      <c r="L6" s="22"/>
      <c r="M6" s="3">
        <v>186</v>
      </c>
      <c r="N6" s="4">
        <f t="shared" si="0"/>
        <v>13</v>
      </c>
      <c r="O6" s="3" t="str">
        <f>IF(AND(ISNUMBER('[1]Jan-Mar-24-Class'!F103), TEXT('[1]Jan-Mar-24-Class'!F103, "yyyy-mm-dd")=TEXT('[1]Jan-Mar-24-Class'!F103, "yyyy-mm-dd")), "OK", "Error")</f>
        <v>OK</v>
      </c>
      <c r="P6" s="3" t="str">
        <f>IF(ISNUMBER(TIMEVALUE('[1]Jan-Mar-24-Class'!J103)), IF(TEXT('[1]Jan-Mar-24-Class'!J103, "hh:mm")=TEXT(TIMEVALUE('[1]Jan-Mar-24-Class'!J103), "hh:mm"), "OK", "Error"), "Error")</f>
        <v>Error</v>
      </c>
      <c r="Q6" s="3" t="str">
        <f>IF(ISNUMBER(TIMEVALUE('[1]Jan-Mar-24-Class'!K103)), IF(TEXT('[1]Jan-Mar-24-Class'!K103, "hh:mm")=TEXT(TIMEVALUE('[1]Jan-Mar-24-Class'!K103), "hh:mm"), "OK", "Error"), "Error")</f>
        <v>Error</v>
      </c>
    </row>
    <row r="7" spans="1:17" x14ac:dyDescent="0.25">
      <c r="A7" s="18" t="s">
        <v>35</v>
      </c>
      <c r="B7" s="2" t="s">
        <v>18</v>
      </c>
      <c r="C7" s="2" t="s">
        <v>19</v>
      </c>
      <c r="D7" s="19" t="s">
        <v>20</v>
      </c>
      <c r="E7" s="20">
        <v>3430104226673</v>
      </c>
      <c r="F7" s="34">
        <v>45224</v>
      </c>
      <c r="G7" s="22" t="s">
        <v>36</v>
      </c>
      <c r="H7" s="22" t="s">
        <v>22</v>
      </c>
      <c r="J7" s="24">
        <v>0.41666666666666669</v>
      </c>
      <c r="K7" s="24">
        <v>0.625</v>
      </c>
      <c r="L7" s="25" t="s">
        <v>23</v>
      </c>
      <c r="M7" s="3">
        <v>33</v>
      </c>
      <c r="N7" s="4">
        <f t="shared" si="0"/>
        <v>13</v>
      </c>
      <c r="O7" s="3" t="str">
        <f t="shared" ref="O7:O12" si="1">IF(AND(ISNUMBER(F6), TEXT(F6, "yyyy-mm-dd")=TEXT(F6, "yyyy-mm-dd")), "OK", "Error")</f>
        <v>OK</v>
      </c>
      <c r="P7" s="3" t="str">
        <f t="shared" ref="P7:Q12" si="2">IF(ISNUMBER(TIMEVALUE(J6)), IF(TEXT(J6, "hh:mm")=TEXT(TIMEVALUE(J6), "hh:mm"), "OK", "Error"), "Error")</f>
        <v>Error</v>
      </c>
      <c r="Q7" s="3" t="str">
        <f t="shared" si="2"/>
        <v>Error</v>
      </c>
    </row>
    <row r="8" spans="1:17" x14ac:dyDescent="0.25">
      <c r="A8" s="18" t="s">
        <v>37</v>
      </c>
      <c r="B8" s="2" t="s">
        <v>31</v>
      </c>
      <c r="C8" s="2" t="s">
        <v>32</v>
      </c>
      <c r="D8" s="19" t="s">
        <v>33</v>
      </c>
      <c r="E8" s="30">
        <v>4520228810377</v>
      </c>
      <c r="F8" s="31">
        <v>45224</v>
      </c>
      <c r="G8" s="32" t="s">
        <v>38</v>
      </c>
      <c r="H8" s="33"/>
      <c r="I8" s="33"/>
      <c r="J8" s="24">
        <v>0.4375</v>
      </c>
      <c r="K8" s="29">
        <v>0.52083333333333337</v>
      </c>
      <c r="L8" s="22"/>
      <c r="M8" s="3">
        <v>187</v>
      </c>
      <c r="N8" s="4">
        <f t="shared" si="0"/>
        <v>13</v>
      </c>
      <c r="O8" s="3" t="str">
        <f t="shared" si="1"/>
        <v>OK</v>
      </c>
      <c r="P8" s="3" t="str">
        <f t="shared" si="2"/>
        <v>Error</v>
      </c>
      <c r="Q8" s="3" t="str">
        <f t="shared" si="2"/>
        <v>Error</v>
      </c>
    </row>
    <row r="9" spans="1:17" x14ac:dyDescent="0.25">
      <c r="A9" s="18" t="s">
        <v>39</v>
      </c>
      <c r="B9" s="2" t="s">
        <v>40</v>
      </c>
      <c r="C9" s="2" t="s">
        <v>41</v>
      </c>
      <c r="D9" s="19" t="s">
        <v>42</v>
      </c>
      <c r="E9" s="20">
        <v>3810106191938</v>
      </c>
      <c r="F9" s="34">
        <v>45227</v>
      </c>
      <c r="G9" s="35" t="s">
        <v>43</v>
      </c>
      <c r="H9" s="35"/>
      <c r="I9" s="36"/>
      <c r="J9" s="24">
        <v>0.41666666666666669</v>
      </c>
      <c r="K9" s="29">
        <v>0.5</v>
      </c>
      <c r="L9" s="2" t="s">
        <v>44</v>
      </c>
      <c r="M9" s="3">
        <v>70</v>
      </c>
      <c r="N9" s="4">
        <f t="shared" si="0"/>
        <v>13</v>
      </c>
      <c r="O9" s="3" t="str">
        <f t="shared" si="1"/>
        <v>OK</v>
      </c>
      <c r="P9" s="3" t="str">
        <f t="shared" si="2"/>
        <v>Error</v>
      </c>
      <c r="Q9" s="3" t="str">
        <f t="shared" si="2"/>
        <v>Error</v>
      </c>
    </row>
    <row r="10" spans="1:17" x14ac:dyDescent="0.25">
      <c r="A10" s="18" t="s">
        <v>45</v>
      </c>
      <c r="B10" s="2" t="s">
        <v>46</v>
      </c>
      <c r="C10" s="2" t="s">
        <v>47</v>
      </c>
      <c r="D10" s="19" t="s">
        <v>48</v>
      </c>
      <c r="E10" s="20">
        <v>3650288082409</v>
      </c>
      <c r="F10" s="34">
        <v>45227</v>
      </c>
      <c r="G10" s="2" t="s">
        <v>49</v>
      </c>
      <c r="H10" s="2"/>
      <c r="I10" s="36"/>
      <c r="J10" s="24">
        <v>0.41666666666666669</v>
      </c>
      <c r="K10" s="29">
        <v>0.5</v>
      </c>
      <c r="L10" s="2" t="s">
        <v>50</v>
      </c>
      <c r="M10" s="3">
        <v>76</v>
      </c>
      <c r="N10" s="4">
        <f t="shared" si="0"/>
        <v>13</v>
      </c>
      <c r="O10" s="3" t="str">
        <f t="shared" si="1"/>
        <v>OK</v>
      </c>
      <c r="P10" s="3" t="str">
        <f t="shared" si="2"/>
        <v>Error</v>
      </c>
      <c r="Q10" s="3" t="str">
        <f t="shared" si="2"/>
        <v>Error</v>
      </c>
    </row>
    <row r="11" spans="1:17" x14ac:dyDescent="0.25">
      <c r="A11" s="18" t="s">
        <v>51</v>
      </c>
      <c r="B11" s="2" t="s">
        <v>52</v>
      </c>
      <c r="C11" s="2" t="s">
        <v>53</v>
      </c>
      <c r="D11" s="19" t="s">
        <v>54</v>
      </c>
      <c r="E11" s="4">
        <v>4130332681771</v>
      </c>
      <c r="F11" s="37">
        <v>45227</v>
      </c>
      <c r="G11" s="2" t="s">
        <v>55</v>
      </c>
      <c r="J11" s="24">
        <v>0.41666666666666669</v>
      </c>
      <c r="K11" s="29">
        <v>0.5</v>
      </c>
      <c r="L11" s="2" t="s">
        <v>56</v>
      </c>
      <c r="M11" s="3">
        <v>229</v>
      </c>
      <c r="N11" s="4">
        <f t="shared" si="0"/>
        <v>13</v>
      </c>
      <c r="O11" s="3" t="str">
        <f t="shared" si="1"/>
        <v>OK</v>
      </c>
      <c r="P11" s="3" t="str">
        <f t="shared" si="2"/>
        <v>Error</v>
      </c>
      <c r="Q11" s="3" t="str">
        <f t="shared" si="2"/>
        <v>Error</v>
      </c>
    </row>
    <row r="12" spans="1:17" x14ac:dyDescent="0.25">
      <c r="A12" s="18" t="s">
        <v>57</v>
      </c>
      <c r="B12" s="2" t="s">
        <v>18</v>
      </c>
      <c r="C12" s="2" t="s">
        <v>19</v>
      </c>
      <c r="D12" s="19" t="s">
        <v>20</v>
      </c>
      <c r="E12" s="20">
        <v>3430104226673</v>
      </c>
      <c r="F12" s="34">
        <v>45229</v>
      </c>
      <c r="G12" s="22" t="s">
        <v>58</v>
      </c>
      <c r="H12" s="22" t="s">
        <v>22</v>
      </c>
      <c r="J12" s="24">
        <v>0.41666666666666669</v>
      </c>
      <c r="K12" s="24">
        <v>0.625</v>
      </c>
      <c r="L12" s="25" t="s">
        <v>23</v>
      </c>
      <c r="M12" s="3">
        <v>34</v>
      </c>
      <c r="N12" s="4">
        <f t="shared" si="0"/>
        <v>13</v>
      </c>
      <c r="O12" s="3" t="str">
        <f t="shared" si="1"/>
        <v>OK</v>
      </c>
      <c r="P12" s="3" t="str">
        <f t="shared" si="2"/>
        <v>Error</v>
      </c>
      <c r="Q12" s="3" t="str">
        <f t="shared" si="2"/>
        <v>Error</v>
      </c>
    </row>
    <row r="13" spans="1:17" x14ac:dyDescent="0.25">
      <c r="A13" s="18" t="s">
        <v>59</v>
      </c>
      <c r="B13" s="2" t="s">
        <v>60</v>
      </c>
      <c r="C13" s="2" t="s">
        <v>61</v>
      </c>
      <c r="D13" s="19" t="s">
        <v>62</v>
      </c>
      <c r="E13" s="20">
        <v>4140927533717</v>
      </c>
      <c r="F13" s="31">
        <v>45234</v>
      </c>
      <c r="G13" s="38" t="s">
        <v>63</v>
      </c>
      <c r="J13" s="29">
        <v>0.41666666666666669</v>
      </c>
      <c r="K13" s="29">
        <v>0.52083333333333337</v>
      </c>
      <c r="L13" s="2" t="s">
        <v>64</v>
      </c>
      <c r="M13" s="3">
        <v>179</v>
      </c>
      <c r="N13" s="4">
        <f t="shared" si="0"/>
        <v>13</v>
      </c>
      <c r="O13" s="3" t="str">
        <f>IF(AND(ISNUMBER('[1]Jan-Mar-24-Class'!F104), TEXT('[1]Jan-Mar-24-Class'!F104, "yyyy-mm-dd")=TEXT('[1]Jan-Mar-24-Class'!F104, "yyyy-mm-dd")), "OK", "Error")</f>
        <v>OK</v>
      </c>
      <c r="P13" s="3" t="str">
        <f>IF(ISNUMBER(TIMEVALUE('[1]Jan-Mar-24-Class'!J104)), IF(TEXT('[1]Jan-Mar-24-Class'!J104, "hh:mm")=TEXT(TIMEVALUE('[1]Jan-Mar-24-Class'!J104), "hh:mm"), "OK", "Error"), "Error")</f>
        <v>Error</v>
      </c>
      <c r="Q13" s="3" t="str">
        <f>IF(ISNUMBER(TIMEVALUE('[1]Jan-Mar-24-Class'!K104)), IF(TEXT('[1]Jan-Mar-24-Class'!K104, "hh:mm")=TEXT(TIMEVALUE('[1]Jan-Mar-24-Class'!K104), "hh:mm"), "OK", "Error"), "Error")</f>
        <v>Error</v>
      </c>
    </row>
    <row r="14" spans="1:17" x14ac:dyDescent="0.25">
      <c r="A14" s="18" t="s">
        <v>65</v>
      </c>
      <c r="B14" s="2" t="s">
        <v>60</v>
      </c>
      <c r="C14" s="2" t="s">
        <v>61</v>
      </c>
      <c r="D14" s="19" t="s">
        <v>62</v>
      </c>
      <c r="E14" s="20">
        <v>4140927533717</v>
      </c>
      <c r="F14" s="31">
        <v>45234</v>
      </c>
      <c r="G14" s="38" t="s">
        <v>63</v>
      </c>
      <c r="J14" s="29">
        <v>0.54166666666666663</v>
      </c>
      <c r="K14" s="29">
        <v>0.64583333333333337</v>
      </c>
      <c r="L14" s="2" t="s">
        <v>64</v>
      </c>
      <c r="M14" s="3">
        <v>180</v>
      </c>
      <c r="N14" s="4">
        <f t="shared" si="0"/>
        <v>13</v>
      </c>
      <c r="O14" s="3" t="str">
        <f t="shared" ref="O14:O23" si="3">IF(AND(ISNUMBER(F13), TEXT(F13, "yyyy-mm-dd")=TEXT(F13, "yyyy-mm-dd")), "OK", "Error")</f>
        <v>OK</v>
      </c>
      <c r="P14" s="3" t="str">
        <f t="shared" ref="P14:Q23" si="4">IF(ISNUMBER(TIMEVALUE(J13)), IF(TEXT(J13, "hh:mm")=TEXT(TIMEVALUE(J13), "hh:mm"), "OK", "Error"), "Error")</f>
        <v>Error</v>
      </c>
      <c r="Q14" s="3" t="str">
        <f t="shared" si="4"/>
        <v>Error</v>
      </c>
    </row>
    <row r="15" spans="1:17" x14ac:dyDescent="0.25">
      <c r="A15" s="18" t="s">
        <v>66</v>
      </c>
      <c r="B15" s="2" t="s">
        <v>67</v>
      </c>
      <c r="C15" s="2" t="s">
        <v>68</v>
      </c>
      <c r="D15" s="19" t="s">
        <v>69</v>
      </c>
      <c r="E15" s="20">
        <v>3330155120386</v>
      </c>
      <c r="F15" s="34">
        <v>45235</v>
      </c>
      <c r="G15" s="2" t="s">
        <v>70</v>
      </c>
      <c r="H15" s="2"/>
      <c r="I15" s="36"/>
      <c r="J15" s="24">
        <v>0.4375</v>
      </c>
      <c r="K15" s="29">
        <v>0.54375000000000007</v>
      </c>
      <c r="L15" s="2" t="s">
        <v>71</v>
      </c>
      <c r="M15" s="3">
        <v>89</v>
      </c>
      <c r="N15" s="4">
        <f t="shared" si="0"/>
        <v>13</v>
      </c>
      <c r="O15" s="3" t="str">
        <f t="shared" si="3"/>
        <v>OK</v>
      </c>
      <c r="P15" s="3" t="str">
        <f t="shared" si="4"/>
        <v>Error</v>
      </c>
      <c r="Q15" s="3" t="str">
        <f t="shared" si="4"/>
        <v>Error</v>
      </c>
    </row>
    <row r="16" spans="1:17" x14ac:dyDescent="0.25">
      <c r="A16" s="18" t="s">
        <v>72</v>
      </c>
      <c r="B16" s="2" t="s">
        <v>67</v>
      </c>
      <c r="C16" s="2" t="s">
        <v>68</v>
      </c>
      <c r="D16" s="19" t="s">
        <v>69</v>
      </c>
      <c r="E16" s="20">
        <v>3330155120386</v>
      </c>
      <c r="F16" s="34">
        <v>45235</v>
      </c>
      <c r="G16" s="2" t="s">
        <v>70</v>
      </c>
      <c r="H16" s="2"/>
      <c r="I16" s="36"/>
      <c r="J16" s="24">
        <v>0.47916666666666702</v>
      </c>
      <c r="K16" s="29">
        <v>0.625</v>
      </c>
      <c r="L16" s="2" t="s">
        <v>71</v>
      </c>
      <c r="M16" s="3">
        <v>90</v>
      </c>
      <c r="N16" s="4">
        <f t="shared" si="0"/>
        <v>13</v>
      </c>
      <c r="O16" s="3" t="str">
        <f t="shared" si="3"/>
        <v>OK</v>
      </c>
      <c r="P16" s="3" t="str">
        <f t="shared" si="4"/>
        <v>Error</v>
      </c>
      <c r="Q16" s="3" t="str">
        <f t="shared" si="4"/>
        <v>Error</v>
      </c>
    </row>
    <row r="17" spans="1:17" x14ac:dyDescent="0.25">
      <c r="A17" s="18" t="s">
        <v>73</v>
      </c>
      <c r="B17" s="2" t="s">
        <v>74</v>
      </c>
      <c r="C17" s="2" t="s">
        <v>75</v>
      </c>
      <c r="D17" s="19" t="s">
        <v>76</v>
      </c>
      <c r="E17" s="20">
        <v>1510122268069</v>
      </c>
      <c r="F17" s="34">
        <v>45237</v>
      </c>
      <c r="G17" s="32" t="s">
        <v>77</v>
      </c>
      <c r="H17" s="36"/>
      <c r="I17" s="36"/>
      <c r="J17" s="24">
        <v>0.45833333333333331</v>
      </c>
      <c r="K17" s="29">
        <v>0.54166666666666663</v>
      </c>
      <c r="M17" s="3">
        <v>63</v>
      </c>
      <c r="N17" s="4">
        <f t="shared" si="0"/>
        <v>13</v>
      </c>
      <c r="O17" s="3" t="str">
        <f t="shared" si="3"/>
        <v>OK</v>
      </c>
      <c r="P17" s="3" t="str">
        <f t="shared" si="4"/>
        <v>Error</v>
      </c>
      <c r="Q17" s="3" t="str">
        <f t="shared" si="4"/>
        <v>Error</v>
      </c>
    </row>
    <row r="18" spans="1:17" x14ac:dyDescent="0.25">
      <c r="A18" s="18" t="s">
        <v>78</v>
      </c>
      <c r="B18" s="2" t="s">
        <v>67</v>
      </c>
      <c r="C18" s="2" t="s">
        <v>79</v>
      </c>
      <c r="D18" s="19" t="s">
        <v>80</v>
      </c>
      <c r="E18" s="20">
        <v>3320271621345</v>
      </c>
      <c r="F18" s="34">
        <v>45237</v>
      </c>
      <c r="G18" s="2" t="s">
        <v>81</v>
      </c>
      <c r="J18" s="24">
        <v>0.58333333333333337</v>
      </c>
      <c r="K18" s="29">
        <v>0.70833333333333337</v>
      </c>
      <c r="L18" s="2" t="s">
        <v>82</v>
      </c>
      <c r="M18" s="3">
        <v>123</v>
      </c>
      <c r="N18" s="4">
        <f t="shared" si="0"/>
        <v>13</v>
      </c>
      <c r="O18" s="3" t="str">
        <f t="shared" si="3"/>
        <v>OK</v>
      </c>
      <c r="P18" s="3" t="str">
        <f t="shared" si="4"/>
        <v>Error</v>
      </c>
      <c r="Q18" s="3" t="str">
        <f t="shared" si="4"/>
        <v>Error</v>
      </c>
    </row>
    <row r="19" spans="1:17" x14ac:dyDescent="0.25">
      <c r="A19" s="18" t="s">
        <v>83</v>
      </c>
      <c r="B19" s="2" t="s">
        <v>18</v>
      </c>
      <c r="C19" s="2" t="s">
        <v>19</v>
      </c>
      <c r="D19" s="19" t="s">
        <v>20</v>
      </c>
      <c r="E19" s="20">
        <v>3430104226673</v>
      </c>
      <c r="F19" s="34">
        <v>45238</v>
      </c>
      <c r="G19" s="22" t="s">
        <v>84</v>
      </c>
      <c r="H19" s="22" t="s">
        <v>22</v>
      </c>
      <c r="J19" s="24">
        <v>0.41666666666666669</v>
      </c>
      <c r="K19" s="24">
        <v>0.625</v>
      </c>
      <c r="L19" s="25" t="s">
        <v>23</v>
      </c>
      <c r="M19" s="3">
        <v>35</v>
      </c>
      <c r="N19" s="4">
        <f t="shared" si="0"/>
        <v>13</v>
      </c>
      <c r="O19" s="3" t="str">
        <f t="shared" si="3"/>
        <v>OK</v>
      </c>
      <c r="P19" s="3" t="str">
        <f t="shared" si="4"/>
        <v>Error</v>
      </c>
      <c r="Q19" s="3" t="str">
        <f t="shared" si="4"/>
        <v>Error</v>
      </c>
    </row>
    <row r="20" spans="1:17" x14ac:dyDescent="0.25">
      <c r="A20" s="18" t="s">
        <v>85</v>
      </c>
      <c r="B20" s="2" t="s">
        <v>67</v>
      </c>
      <c r="C20" s="2" t="s">
        <v>68</v>
      </c>
      <c r="D20" s="19" t="s">
        <v>69</v>
      </c>
      <c r="E20" s="20">
        <v>3330155120386</v>
      </c>
      <c r="F20" s="34">
        <v>45238</v>
      </c>
      <c r="G20" s="2" t="s">
        <v>70</v>
      </c>
      <c r="H20" s="2"/>
      <c r="I20" s="36"/>
      <c r="J20" s="24">
        <v>0.4375</v>
      </c>
      <c r="K20" s="29">
        <v>0.54375000000000007</v>
      </c>
      <c r="L20" s="2" t="s">
        <v>71</v>
      </c>
      <c r="M20" s="3">
        <v>91</v>
      </c>
      <c r="N20" s="4">
        <f t="shared" si="0"/>
        <v>13</v>
      </c>
      <c r="O20" s="3" t="str">
        <f t="shared" si="3"/>
        <v>OK</v>
      </c>
      <c r="P20" s="3" t="str">
        <f t="shared" si="4"/>
        <v>Error</v>
      </c>
      <c r="Q20" s="3" t="str">
        <f t="shared" si="4"/>
        <v>Error</v>
      </c>
    </row>
    <row r="21" spans="1:17" x14ac:dyDescent="0.25">
      <c r="A21" s="18" t="s">
        <v>86</v>
      </c>
      <c r="B21" s="2" t="s">
        <v>67</v>
      </c>
      <c r="C21" s="2" t="s">
        <v>68</v>
      </c>
      <c r="D21" s="19" t="s">
        <v>69</v>
      </c>
      <c r="E21" s="20">
        <v>3330155120386</v>
      </c>
      <c r="F21" s="34">
        <v>45238</v>
      </c>
      <c r="G21" s="2" t="s">
        <v>70</v>
      </c>
      <c r="H21" s="2"/>
      <c r="I21" s="36"/>
      <c r="J21" s="24">
        <v>0.47916666666666702</v>
      </c>
      <c r="K21" s="29">
        <v>0.625</v>
      </c>
      <c r="L21" s="2" t="s">
        <v>71</v>
      </c>
      <c r="M21" s="3">
        <v>92</v>
      </c>
      <c r="N21" s="4">
        <f t="shared" si="0"/>
        <v>13</v>
      </c>
      <c r="O21" s="3" t="str">
        <f t="shared" si="3"/>
        <v>OK</v>
      </c>
      <c r="P21" s="3" t="str">
        <f t="shared" si="4"/>
        <v>Error</v>
      </c>
      <c r="Q21" s="3" t="str">
        <f t="shared" si="4"/>
        <v>Error</v>
      </c>
    </row>
    <row r="22" spans="1:17" x14ac:dyDescent="0.25">
      <c r="A22" s="18" t="s">
        <v>87</v>
      </c>
      <c r="B22" s="2" t="s">
        <v>31</v>
      </c>
      <c r="C22" s="2" t="s">
        <v>88</v>
      </c>
      <c r="D22" s="19" t="s">
        <v>89</v>
      </c>
      <c r="E22" s="20">
        <v>4320368171169</v>
      </c>
      <c r="F22" s="34">
        <v>45240</v>
      </c>
      <c r="G22" s="22" t="s">
        <v>90</v>
      </c>
      <c r="H22" s="33"/>
      <c r="I22" s="33"/>
      <c r="J22" s="24">
        <v>0.41666666666666669</v>
      </c>
      <c r="K22" s="29">
        <v>0.5</v>
      </c>
      <c r="L22" s="22" t="s">
        <v>91</v>
      </c>
      <c r="M22" s="3">
        <v>53</v>
      </c>
      <c r="N22" s="4">
        <f t="shared" si="0"/>
        <v>13</v>
      </c>
      <c r="O22" s="3" t="str">
        <f t="shared" si="3"/>
        <v>OK</v>
      </c>
      <c r="P22" s="3" t="str">
        <f t="shared" si="4"/>
        <v>Error</v>
      </c>
      <c r="Q22" s="3" t="str">
        <f t="shared" si="4"/>
        <v>Error</v>
      </c>
    </row>
    <row r="23" spans="1:17" x14ac:dyDescent="0.25">
      <c r="A23" s="18" t="s">
        <v>92</v>
      </c>
      <c r="B23" s="2" t="s">
        <v>31</v>
      </c>
      <c r="C23" s="2" t="s">
        <v>32</v>
      </c>
      <c r="D23" s="19" t="s">
        <v>33</v>
      </c>
      <c r="E23" s="30">
        <v>4520228810377</v>
      </c>
      <c r="F23" s="31">
        <v>45240</v>
      </c>
      <c r="G23" s="32" t="s">
        <v>93</v>
      </c>
      <c r="H23" s="33"/>
      <c r="I23" s="33"/>
      <c r="J23" s="24">
        <v>0.45833333333333331</v>
      </c>
      <c r="K23" s="29">
        <v>0.54166666666666663</v>
      </c>
      <c r="L23" s="22"/>
      <c r="M23" s="3">
        <v>188</v>
      </c>
      <c r="N23" s="4">
        <f t="shared" si="0"/>
        <v>13</v>
      </c>
      <c r="O23" s="3" t="str">
        <f t="shared" si="3"/>
        <v>OK</v>
      </c>
      <c r="P23" s="3" t="str">
        <f t="shared" si="4"/>
        <v>Error</v>
      </c>
      <c r="Q23" s="3" t="str">
        <f t="shared" si="4"/>
        <v>Error</v>
      </c>
    </row>
    <row r="24" spans="1:17" x14ac:dyDescent="0.25">
      <c r="A24" s="18" t="s">
        <v>94</v>
      </c>
      <c r="B24" s="2" t="s">
        <v>67</v>
      </c>
      <c r="C24" s="2" t="s">
        <v>68</v>
      </c>
      <c r="D24" s="19" t="s">
        <v>69</v>
      </c>
      <c r="E24" s="20">
        <v>3330155120386</v>
      </c>
      <c r="F24" s="34">
        <v>45241</v>
      </c>
      <c r="G24" s="2" t="s">
        <v>70</v>
      </c>
      <c r="H24" s="2"/>
      <c r="I24" s="36"/>
      <c r="J24" s="24">
        <v>0.4375</v>
      </c>
      <c r="K24" s="29">
        <v>0.54375000000000007</v>
      </c>
      <c r="L24" s="2" t="s">
        <v>71</v>
      </c>
      <c r="M24" s="3">
        <v>93</v>
      </c>
      <c r="N24" s="4">
        <f t="shared" si="0"/>
        <v>13</v>
      </c>
      <c r="O24" s="3" t="str">
        <f>IF(AND(ISNUMBER('[1]Jan-Mar-24-Class'!F101), TEXT('[1]Jan-Mar-24-Class'!F101, "yyyy-mm-dd")=TEXT('[1]Jan-Mar-24-Class'!F101, "yyyy-mm-dd")), "OK", "Error")</f>
        <v>OK</v>
      </c>
      <c r="P24" s="3" t="str">
        <f>IF(ISNUMBER(TIMEVALUE('[1]Jan-Mar-24-Class'!J101)), IF(TEXT('[1]Jan-Mar-24-Class'!J101, "hh:mm")=TEXT(TIMEVALUE('[1]Jan-Mar-24-Class'!J101), "hh:mm"), "OK", "Error"), "Error")</f>
        <v>Error</v>
      </c>
      <c r="Q24" s="3" t="str">
        <f>IF(ISNUMBER(TIMEVALUE('[1]Jan-Mar-24-Class'!K101)), IF(TEXT('[1]Jan-Mar-24-Class'!K101, "hh:mm")=TEXT(TIMEVALUE('[1]Jan-Mar-24-Class'!K101), "hh:mm"), "OK", "Error"), "Error")</f>
        <v>Error</v>
      </c>
    </row>
    <row r="25" spans="1:17" x14ac:dyDescent="0.25">
      <c r="A25" s="18" t="s">
        <v>95</v>
      </c>
      <c r="B25" s="2" t="s">
        <v>67</v>
      </c>
      <c r="C25" s="2" t="s">
        <v>68</v>
      </c>
      <c r="D25" s="19" t="s">
        <v>69</v>
      </c>
      <c r="E25" s="20">
        <v>3330155120386</v>
      </c>
      <c r="F25" s="34">
        <v>45241</v>
      </c>
      <c r="G25" s="2" t="s">
        <v>70</v>
      </c>
      <c r="H25" s="2"/>
      <c r="I25" s="36"/>
      <c r="J25" s="24">
        <v>0.47916666666666702</v>
      </c>
      <c r="K25" s="29">
        <v>0.625</v>
      </c>
      <c r="L25" s="2" t="s">
        <v>71</v>
      </c>
      <c r="M25" s="3">
        <v>94</v>
      </c>
      <c r="N25" s="4">
        <f t="shared" si="0"/>
        <v>13</v>
      </c>
      <c r="O25" s="3" t="str">
        <f t="shared" ref="O25:O37" si="5">IF(AND(ISNUMBER(F24), TEXT(F24, "yyyy-mm-dd")=TEXT(F24, "yyyy-mm-dd")), "OK", "Error")</f>
        <v>OK</v>
      </c>
      <c r="P25" s="3" t="str">
        <f t="shared" ref="P25:Q37" si="6">IF(ISNUMBER(TIMEVALUE(J24)), IF(TEXT(J24, "hh:mm")=TEXT(TIMEVALUE(J24), "hh:mm"), "OK", "Error"), "Error")</f>
        <v>Error</v>
      </c>
      <c r="Q25" s="3" t="str">
        <f t="shared" si="6"/>
        <v>Error</v>
      </c>
    </row>
    <row r="26" spans="1:17" x14ac:dyDescent="0.25">
      <c r="A26" s="18" t="s">
        <v>96</v>
      </c>
      <c r="B26" s="2" t="s">
        <v>97</v>
      </c>
      <c r="C26" s="2" t="s">
        <v>98</v>
      </c>
      <c r="D26" s="19" t="s">
        <v>99</v>
      </c>
      <c r="E26" s="20">
        <v>3230481580979</v>
      </c>
      <c r="F26" s="31">
        <v>45241</v>
      </c>
      <c r="G26" s="22" t="s">
        <v>100</v>
      </c>
      <c r="H26" s="9"/>
      <c r="I26" s="9"/>
      <c r="J26" s="29">
        <v>0.41666666666666669</v>
      </c>
      <c r="K26" s="29">
        <v>0.625</v>
      </c>
      <c r="L26" s="26" t="s">
        <v>101</v>
      </c>
      <c r="M26" s="3">
        <v>167</v>
      </c>
      <c r="N26" s="4">
        <f t="shared" si="0"/>
        <v>13</v>
      </c>
      <c r="O26" s="3" t="str">
        <f t="shared" si="5"/>
        <v>OK</v>
      </c>
      <c r="P26" s="3" t="str">
        <f t="shared" si="6"/>
        <v>Error</v>
      </c>
      <c r="Q26" s="3" t="str">
        <f t="shared" si="6"/>
        <v>Error</v>
      </c>
    </row>
    <row r="27" spans="1:17" x14ac:dyDescent="0.25">
      <c r="A27" s="18" t="s">
        <v>102</v>
      </c>
      <c r="B27" s="2" t="s">
        <v>97</v>
      </c>
      <c r="C27" s="2" t="s">
        <v>98</v>
      </c>
      <c r="D27" s="19" t="s">
        <v>99</v>
      </c>
      <c r="E27" s="20">
        <v>3230432329007</v>
      </c>
      <c r="F27" s="31">
        <v>45241</v>
      </c>
      <c r="G27" s="22" t="s">
        <v>100</v>
      </c>
      <c r="H27" s="9"/>
      <c r="I27" s="9"/>
      <c r="J27" s="29">
        <v>0.45833333333333331</v>
      </c>
      <c r="K27" s="29">
        <v>0.625</v>
      </c>
      <c r="L27" s="26" t="s">
        <v>103</v>
      </c>
      <c r="M27" s="3">
        <v>168</v>
      </c>
      <c r="N27" s="4">
        <f t="shared" si="0"/>
        <v>13</v>
      </c>
      <c r="O27" s="3" t="str">
        <f t="shared" si="5"/>
        <v>OK</v>
      </c>
      <c r="P27" s="3" t="str">
        <f t="shared" si="6"/>
        <v>Error</v>
      </c>
      <c r="Q27" s="3" t="str">
        <f t="shared" si="6"/>
        <v>Error</v>
      </c>
    </row>
    <row r="28" spans="1:17" x14ac:dyDescent="0.25">
      <c r="A28" s="18" t="s">
        <v>104</v>
      </c>
      <c r="B28" s="2" t="s">
        <v>52</v>
      </c>
      <c r="C28" s="2" t="s">
        <v>53</v>
      </c>
      <c r="D28" s="19" t="s">
        <v>54</v>
      </c>
      <c r="E28" s="4">
        <v>4130332681771</v>
      </c>
      <c r="F28" s="37">
        <v>45241</v>
      </c>
      <c r="G28" s="27" t="s">
        <v>105</v>
      </c>
      <c r="J28" s="24">
        <v>0.45833333333333331</v>
      </c>
      <c r="K28" s="29">
        <v>0.54166666666666663</v>
      </c>
      <c r="L28" s="2" t="s">
        <v>56</v>
      </c>
      <c r="M28" s="3">
        <v>226</v>
      </c>
      <c r="N28" s="4">
        <f t="shared" si="0"/>
        <v>13</v>
      </c>
      <c r="O28" s="3" t="str">
        <f t="shared" si="5"/>
        <v>OK</v>
      </c>
      <c r="P28" s="3" t="str">
        <f t="shared" si="6"/>
        <v>Error</v>
      </c>
      <c r="Q28" s="3" t="str">
        <f t="shared" si="6"/>
        <v>Error</v>
      </c>
    </row>
    <row r="29" spans="1:17" x14ac:dyDescent="0.25">
      <c r="A29" s="18" t="s">
        <v>106</v>
      </c>
      <c r="B29" s="2" t="s">
        <v>46</v>
      </c>
      <c r="C29" s="2" t="s">
        <v>107</v>
      </c>
      <c r="D29" s="19" t="s">
        <v>108</v>
      </c>
      <c r="E29" s="39">
        <v>3650296290659</v>
      </c>
      <c r="F29" s="40">
        <v>45241</v>
      </c>
      <c r="G29" s="41" t="s">
        <v>109</v>
      </c>
      <c r="H29" s="42" t="s">
        <v>110</v>
      </c>
      <c r="I29" s="43">
        <v>202</v>
      </c>
      <c r="J29" s="44">
        <v>0.75</v>
      </c>
      <c r="K29" s="45" t="s">
        <v>111</v>
      </c>
      <c r="M29" s="3">
        <v>256</v>
      </c>
      <c r="N29" s="4">
        <f t="shared" si="0"/>
        <v>13</v>
      </c>
      <c r="O29" s="3" t="str">
        <f t="shared" si="5"/>
        <v>OK</v>
      </c>
      <c r="P29" s="3" t="str">
        <f t="shared" si="6"/>
        <v>Error</v>
      </c>
      <c r="Q29" s="3" t="str">
        <f t="shared" si="6"/>
        <v>Error</v>
      </c>
    </row>
    <row r="30" spans="1:17" x14ac:dyDescent="0.25">
      <c r="A30" s="18" t="s">
        <v>112</v>
      </c>
      <c r="B30" s="2" t="s">
        <v>113</v>
      </c>
      <c r="C30" s="2" t="s">
        <v>114</v>
      </c>
      <c r="D30" s="19" t="s">
        <v>115</v>
      </c>
      <c r="E30" s="46">
        <v>3530366086189</v>
      </c>
      <c r="F30" s="31">
        <v>45242</v>
      </c>
      <c r="G30" s="32" t="s">
        <v>116</v>
      </c>
      <c r="H30" s="36"/>
      <c r="I30" s="36"/>
      <c r="J30" s="29">
        <v>0.41666666666666669</v>
      </c>
      <c r="K30" s="29">
        <v>0.52083333333333337</v>
      </c>
      <c r="L30" s="2" t="s">
        <v>117</v>
      </c>
      <c r="M30" s="3">
        <v>155</v>
      </c>
      <c r="N30" s="4">
        <f t="shared" si="0"/>
        <v>13</v>
      </c>
      <c r="O30" s="3" t="str">
        <f t="shared" si="5"/>
        <v>OK</v>
      </c>
      <c r="P30" s="3" t="str">
        <f t="shared" si="6"/>
        <v>Error</v>
      </c>
      <c r="Q30" s="3" t="str">
        <f t="shared" si="6"/>
        <v>OK</v>
      </c>
    </row>
    <row r="31" spans="1:17" x14ac:dyDescent="0.25">
      <c r="A31" s="18" t="s">
        <v>118</v>
      </c>
      <c r="B31" s="2" t="s">
        <v>67</v>
      </c>
      <c r="C31" s="2" t="s">
        <v>68</v>
      </c>
      <c r="D31" s="19" t="s">
        <v>69</v>
      </c>
      <c r="E31" s="20">
        <v>3330155120386</v>
      </c>
      <c r="F31" s="34">
        <v>45244</v>
      </c>
      <c r="G31" s="2" t="s">
        <v>70</v>
      </c>
      <c r="H31" s="2"/>
      <c r="I31" s="36"/>
      <c r="J31" s="24">
        <v>0.4375</v>
      </c>
      <c r="K31" s="29">
        <v>0.54375000000000007</v>
      </c>
      <c r="L31" s="2" t="s">
        <v>71</v>
      </c>
      <c r="M31" s="3">
        <v>95</v>
      </c>
      <c r="N31" s="4">
        <f t="shared" si="0"/>
        <v>13</v>
      </c>
      <c r="O31" s="3" t="str">
        <f t="shared" si="5"/>
        <v>OK</v>
      </c>
      <c r="P31" s="3" t="str">
        <f t="shared" si="6"/>
        <v>Error</v>
      </c>
      <c r="Q31" s="3" t="str">
        <f t="shared" si="6"/>
        <v>Error</v>
      </c>
    </row>
    <row r="32" spans="1:17" x14ac:dyDescent="0.25">
      <c r="A32" s="18" t="s">
        <v>119</v>
      </c>
      <c r="B32" s="2" t="s">
        <v>67</v>
      </c>
      <c r="C32" s="2" t="s">
        <v>68</v>
      </c>
      <c r="D32" s="19" t="s">
        <v>69</v>
      </c>
      <c r="E32" s="20">
        <v>3330155120386</v>
      </c>
      <c r="F32" s="34">
        <v>45244</v>
      </c>
      <c r="G32" s="2" t="s">
        <v>70</v>
      </c>
      <c r="H32" s="2"/>
      <c r="I32" s="36"/>
      <c r="J32" s="24">
        <v>0.47916666666666702</v>
      </c>
      <c r="K32" s="29">
        <v>0.625</v>
      </c>
      <c r="L32" s="2" t="s">
        <v>71</v>
      </c>
      <c r="M32" s="3">
        <v>96</v>
      </c>
      <c r="N32" s="4">
        <f t="shared" si="0"/>
        <v>13</v>
      </c>
      <c r="O32" s="3" t="str">
        <f t="shared" si="5"/>
        <v>OK</v>
      </c>
      <c r="P32" s="3" t="str">
        <f t="shared" si="6"/>
        <v>Error</v>
      </c>
      <c r="Q32" s="3" t="str">
        <f t="shared" si="6"/>
        <v>Error</v>
      </c>
    </row>
    <row r="33" spans="1:17" x14ac:dyDescent="0.25">
      <c r="A33" s="18" t="s">
        <v>120</v>
      </c>
      <c r="B33" s="2" t="s">
        <v>18</v>
      </c>
      <c r="C33" s="2" t="s">
        <v>19</v>
      </c>
      <c r="D33" s="19" t="s">
        <v>20</v>
      </c>
      <c r="E33" s="20">
        <v>3430104226673</v>
      </c>
      <c r="F33" s="34">
        <v>45245</v>
      </c>
      <c r="G33" s="22" t="s">
        <v>121</v>
      </c>
      <c r="H33" s="22" t="s">
        <v>22</v>
      </c>
      <c r="J33" s="24">
        <v>0.41666666666666669</v>
      </c>
      <c r="K33" s="24">
        <v>0.625</v>
      </c>
      <c r="L33" s="25" t="s">
        <v>23</v>
      </c>
      <c r="M33" s="3">
        <v>36</v>
      </c>
      <c r="N33" s="4">
        <f t="shared" si="0"/>
        <v>13</v>
      </c>
      <c r="O33" s="3" t="str">
        <f t="shared" si="5"/>
        <v>OK</v>
      </c>
      <c r="P33" s="3" t="str">
        <f t="shared" si="6"/>
        <v>Error</v>
      </c>
      <c r="Q33" s="3" t="str">
        <f t="shared" si="6"/>
        <v>Error</v>
      </c>
    </row>
    <row r="34" spans="1:17" x14ac:dyDescent="0.25">
      <c r="A34" s="18" t="s">
        <v>122</v>
      </c>
      <c r="B34" s="2" t="s">
        <v>123</v>
      </c>
      <c r="C34" s="2" t="s">
        <v>124</v>
      </c>
      <c r="D34" s="19" t="s">
        <v>125</v>
      </c>
      <c r="E34" s="20">
        <v>5140281530613</v>
      </c>
      <c r="F34" s="34">
        <v>45245</v>
      </c>
      <c r="G34" s="2" t="s">
        <v>126</v>
      </c>
      <c r="J34" s="29">
        <v>0.625</v>
      </c>
      <c r="K34" s="29">
        <v>0.75</v>
      </c>
      <c r="M34" s="3">
        <v>51</v>
      </c>
      <c r="N34" s="4">
        <f t="shared" si="0"/>
        <v>13</v>
      </c>
      <c r="O34" s="3" t="str">
        <f t="shared" si="5"/>
        <v>OK</v>
      </c>
      <c r="P34" s="3" t="str">
        <f t="shared" si="6"/>
        <v>Error</v>
      </c>
      <c r="Q34" s="3" t="str">
        <f t="shared" si="6"/>
        <v>Error</v>
      </c>
    </row>
    <row r="35" spans="1:17" x14ac:dyDescent="0.25">
      <c r="A35" s="18" t="s">
        <v>127</v>
      </c>
      <c r="B35" s="2" t="s">
        <v>31</v>
      </c>
      <c r="C35" s="2" t="s">
        <v>128</v>
      </c>
      <c r="D35" s="19" t="s">
        <v>129</v>
      </c>
      <c r="E35" s="20">
        <v>4320169353655</v>
      </c>
      <c r="F35" s="34">
        <v>45245</v>
      </c>
      <c r="G35" s="22" t="s">
        <v>130</v>
      </c>
      <c r="H35" s="33"/>
      <c r="I35" s="33"/>
      <c r="J35" s="24">
        <v>0.47916666666666669</v>
      </c>
      <c r="K35" s="29">
        <v>0.5625</v>
      </c>
      <c r="L35" s="22" t="s">
        <v>131</v>
      </c>
      <c r="M35" s="3">
        <v>60</v>
      </c>
      <c r="N35" s="4">
        <f t="shared" si="0"/>
        <v>13</v>
      </c>
      <c r="O35" s="3" t="str">
        <f t="shared" si="5"/>
        <v>OK</v>
      </c>
      <c r="P35" s="3" t="str">
        <f t="shared" si="6"/>
        <v>Error</v>
      </c>
      <c r="Q35" s="3" t="str">
        <f t="shared" si="6"/>
        <v>Error</v>
      </c>
    </row>
    <row r="36" spans="1:17" x14ac:dyDescent="0.25">
      <c r="A36" s="18" t="s">
        <v>132</v>
      </c>
      <c r="B36" s="2" t="s">
        <v>52</v>
      </c>
      <c r="C36" s="2" t="s">
        <v>53</v>
      </c>
      <c r="D36" s="19" t="s">
        <v>54</v>
      </c>
      <c r="E36" s="4">
        <v>4130332681771</v>
      </c>
      <c r="F36" s="37">
        <v>45245</v>
      </c>
      <c r="G36" s="27" t="s">
        <v>133</v>
      </c>
      <c r="J36" s="24">
        <v>0.47916666666666669</v>
      </c>
      <c r="K36" s="29">
        <v>0.5625</v>
      </c>
      <c r="L36" s="2" t="s">
        <v>56</v>
      </c>
      <c r="M36" s="3">
        <v>227</v>
      </c>
      <c r="N36" s="4">
        <f t="shared" si="0"/>
        <v>13</v>
      </c>
      <c r="O36" s="3" t="str">
        <f t="shared" si="5"/>
        <v>OK</v>
      </c>
      <c r="P36" s="3" t="str">
        <f t="shared" si="6"/>
        <v>Error</v>
      </c>
      <c r="Q36" s="3" t="str">
        <f t="shared" si="6"/>
        <v>Error</v>
      </c>
    </row>
    <row r="37" spans="1:17" x14ac:dyDescent="0.25">
      <c r="A37" s="18" t="s">
        <v>134</v>
      </c>
      <c r="B37" s="2" t="s">
        <v>40</v>
      </c>
      <c r="C37" s="2" t="s">
        <v>41</v>
      </c>
      <c r="D37" s="19" t="s">
        <v>42</v>
      </c>
      <c r="E37" s="20">
        <v>3810106191938</v>
      </c>
      <c r="F37" s="34">
        <v>45247</v>
      </c>
      <c r="G37" s="35" t="s">
        <v>135</v>
      </c>
      <c r="H37" s="35"/>
      <c r="I37" s="36"/>
      <c r="J37" s="24">
        <v>0.4375</v>
      </c>
      <c r="K37" s="29">
        <v>0.52083333333333337</v>
      </c>
      <c r="L37" s="2" t="s">
        <v>44</v>
      </c>
      <c r="M37" s="3">
        <v>71</v>
      </c>
      <c r="N37" s="4">
        <f t="shared" si="0"/>
        <v>13</v>
      </c>
      <c r="O37" s="3" t="str">
        <f t="shared" si="5"/>
        <v>OK</v>
      </c>
      <c r="P37" s="3" t="str">
        <f t="shared" si="6"/>
        <v>Error</v>
      </c>
      <c r="Q37" s="3" t="str">
        <f t="shared" si="6"/>
        <v>Error</v>
      </c>
    </row>
    <row r="38" spans="1:17" x14ac:dyDescent="0.25">
      <c r="A38" s="18" t="s">
        <v>136</v>
      </c>
      <c r="B38" s="2" t="s">
        <v>60</v>
      </c>
      <c r="C38" s="2" t="s">
        <v>137</v>
      </c>
      <c r="D38" s="19" t="s">
        <v>138</v>
      </c>
      <c r="E38" s="20">
        <v>4140993935531</v>
      </c>
      <c r="F38" s="31">
        <v>45247</v>
      </c>
      <c r="G38" s="38" t="s">
        <v>139</v>
      </c>
      <c r="J38" s="29">
        <v>0.41666666666666669</v>
      </c>
      <c r="K38" s="29">
        <v>0.52083333333333337</v>
      </c>
      <c r="L38" s="2" t="s">
        <v>140</v>
      </c>
      <c r="M38" s="3">
        <v>172</v>
      </c>
      <c r="N38" s="4">
        <f t="shared" si="0"/>
        <v>13</v>
      </c>
      <c r="O38" s="3" t="str">
        <f>IF(AND(ISNUMBER('[1]Jan-Mar-24-Class'!F102), TEXT('[1]Jan-Mar-24-Class'!F102, "yyyy-mm-dd")=TEXT('[1]Jan-Mar-24-Class'!F102, "yyyy-mm-dd")), "OK", "Error")</f>
        <v>OK</v>
      </c>
      <c r="P38" s="3" t="str">
        <f>IF(ISNUMBER(TIMEVALUE('[1]Jan-Mar-24-Class'!J102)), IF(TEXT('[1]Jan-Mar-24-Class'!J102, "hh:mm")=TEXT(TIMEVALUE('[1]Jan-Mar-24-Class'!J102), "hh:mm"), "OK", "Error"), "Error")</f>
        <v>Error</v>
      </c>
      <c r="Q38" s="3" t="str">
        <f>IF(ISNUMBER(TIMEVALUE('[1]Jan-Mar-24-Class'!K102)), IF(TEXT('[1]Jan-Mar-24-Class'!K102, "hh:mm")=TEXT(TIMEVALUE('[1]Jan-Mar-24-Class'!K102), "hh:mm"), "OK", "Error"), "Error")</f>
        <v>Error</v>
      </c>
    </row>
    <row r="39" spans="1:17" x14ac:dyDescent="0.25">
      <c r="A39" s="18" t="s">
        <v>141</v>
      </c>
      <c r="B39" s="2" t="s">
        <v>60</v>
      </c>
      <c r="C39" s="2" t="s">
        <v>137</v>
      </c>
      <c r="D39" s="19" t="s">
        <v>138</v>
      </c>
      <c r="E39" s="20">
        <v>4140993935531</v>
      </c>
      <c r="F39" s="31">
        <v>45247</v>
      </c>
      <c r="G39" s="38" t="s">
        <v>139</v>
      </c>
      <c r="J39" s="29">
        <v>0.54166666666666663</v>
      </c>
      <c r="K39" s="29">
        <v>0.64583333333333337</v>
      </c>
      <c r="L39" s="2" t="s">
        <v>140</v>
      </c>
      <c r="M39" s="3">
        <v>173</v>
      </c>
      <c r="N39" s="4">
        <f t="shared" si="0"/>
        <v>13</v>
      </c>
      <c r="O39" s="3" t="str">
        <f t="shared" ref="O39:O76" si="7">IF(AND(ISNUMBER(F38), TEXT(F38, "yyyy-mm-dd")=TEXT(F38, "yyyy-mm-dd")), "OK", "Error")</f>
        <v>OK</v>
      </c>
      <c r="P39" s="3" t="str">
        <f t="shared" ref="P39:Q76" si="8">IF(ISNUMBER(TIMEVALUE(J38)), IF(TEXT(J38, "hh:mm")=TEXT(TIMEVALUE(J38), "hh:mm"), "OK", "Error"), "Error")</f>
        <v>Error</v>
      </c>
      <c r="Q39" s="3" t="str">
        <f t="shared" si="8"/>
        <v>Error</v>
      </c>
    </row>
    <row r="40" spans="1:17" x14ac:dyDescent="0.25">
      <c r="A40" s="18" t="s">
        <v>142</v>
      </c>
      <c r="B40" s="2" t="s">
        <v>97</v>
      </c>
      <c r="C40" s="2" t="s">
        <v>98</v>
      </c>
      <c r="D40" s="19" t="s">
        <v>99</v>
      </c>
      <c r="E40" s="20">
        <v>3230481580979</v>
      </c>
      <c r="F40" s="31">
        <v>45248</v>
      </c>
      <c r="G40" s="22" t="s">
        <v>143</v>
      </c>
      <c r="H40" s="9"/>
      <c r="I40" s="9"/>
      <c r="J40" s="29">
        <v>0.5</v>
      </c>
      <c r="K40" s="29">
        <v>0.625</v>
      </c>
      <c r="L40" s="26" t="s">
        <v>101</v>
      </c>
      <c r="M40" s="3">
        <v>169</v>
      </c>
      <c r="N40" s="4">
        <f t="shared" si="0"/>
        <v>13</v>
      </c>
      <c r="O40" s="3" t="str">
        <f t="shared" si="7"/>
        <v>OK</v>
      </c>
      <c r="P40" s="3" t="str">
        <f t="shared" si="8"/>
        <v>Error</v>
      </c>
      <c r="Q40" s="3" t="str">
        <f t="shared" si="8"/>
        <v>Error</v>
      </c>
    </row>
    <row r="41" spans="1:17" x14ac:dyDescent="0.25">
      <c r="A41" s="18" t="s">
        <v>144</v>
      </c>
      <c r="B41" s="2" t="s">
        <v>97</v>
      </c>
      <c r="C41" s="2" t="s">
        <v>98</v>
      </c>
      <c r="D41" s="19" t="s">
        <v>99</v>
      </c>
      <c r="E41" s="20">
        <v>3230432329007</v>
      </c>
      <c r="F41" s="31">
        <v>45248</v>
      </c>
      <c r="G41" s="22" t="s">
        <v>143</v>
      </c>
      <c r="H41" s="9"/>
      <c r="I41" s="9"/>
      <c r="J41" s="29">
        <v>0.54166666666666696</v>
      </c>
      <c r="K41" s="29">
        <v>0.625</v>
      </c>
      <c r="L41" s="26" t="s">
        <v>103</v>
      </c>
      <c r="M41" s="3">
        <v>170</v>
      </c>
      <c r="N41" s="4">
        <f t="shared" si="0"/>
        <v>13</v>
      </c>
      <c r="O41" s="3" t="str">
        <f t="shared" si="7"/>
        <v>OK</v>
      </c>
      <c r="P41" s="3" t="str">
        <f t="shared" si="8"/>
        <v>Error</v>
      </c>
      <c r="Q41" s="3" t="str">
        <f t="shared" si="8"/>
        <v>Error</v>
      </c>
    </row>
    <row r="42" spans="1:17" x14ac:dyDescent="0.25">
      <c r="A42" s="18" t="s">
        <v>145</v>
      </c>
      <c r="B42" s="2" t="s">
        <v>97</v>
      </c>
      <c r="C42" s="2" t="s">
        <v>146</v>
      </c>
      <c r="D42" s="19" t="s">
        <v>147</v>
      </c>
      <c r="E42" s="20">
        <v>8210366842695</v>
      </c>
      <c r="F42" s="21">
        <v>45248</v>
      </c>
      <c r="G42" s="22" t="s">
        <v>148</v>
      </c>
      <c r="H42" s="9"/>
      <c r="I42" s="9"/>
      <c r="J42" s="29">
        <v>0.41666666666666669</v>
      </c>
      <c r="K42" s="29">
        <v>0.52083333333333337</v>
      </c>
      <c r="L42" s="26" t="s">
        <v>149</v>
      </c>
      <c r="M42" s="3">
        <v>215</v>
      </c>
      <c r="N42" s="4">
        <f t="shared" si="0"/>
        <v>13</v>
      </c>
      <c r="O42" s="3" t="str">
        <f t="shared" si="7"/>
        <v>OK</v>
      </c>
      <c r="P42" s="3" t="str">
        <f t="shared" si="8"/>
        <v>Error</v>
      </c>
      <c r="Q42" s="3" t="str">
        <f t="shared" si="8"/>
        <v>Error</v>
      </c>
    </row>
    <row r="43" spans="1:17" x14ac:dyDescent="0.25">
      <c r="A43" s="18" t="s">
        <v>150</v>
      </c>
      <c r="B43" s="2" t="s">
        <v>52</v>
      </c>
      <c r="C43" s="2" t="s">
        <v>53</v>
      </c>
      <c r="D43" s="19" t="s">
        <v>54</v>
      </c>
      <c r="E43" s="4">
        <v>4130332681771</v>
      </c>
      <c r="F43" s="37">
        <v>45248</v>
      </c>
      <c r="G43" s="2" t="s">
        <v>151</v>
      </c>
      <c r="J43" s="24">
        <v>0.5</v>
      </c>
      <c r="K43" s="29">
        <v>0.625</v>
      </c>
      <c r="L43" s="2" t="s">
        <v>56</v>
      </c>
      <c r="M43" s="3">
        <v>228</v>
      </c>
      <c r="N43" s="4">
        <f t="shared" si="0"/>
        <v>13</v>
      </c>
      <c r="O43" s="3" t="str">
        <f t="shared" si="7"/>
        <v>OK</v>
      </c>
      <c r="P43" s="3" t="str">
        <f t="shared" si="8"/>
        <v>Error</v>
      </c>
      <c r="Q43" s="3" t="str">
        <f t="shared" si="8"/>
        <v>Error</v>
      </c>
    </row>
    <row r="44" spans="1:17" x14ac:dyDescent="0.25">
      <c r="A44" s="18" t="s">
        <v>152</v>
      </c>
      <c r="B44" s="2" t="s">
        <v>46</v>
      </c>
      <c r="C44" s="2" t="s">
        <v>107</v>
      </c>
      <c r="D44" s="19" t="s">
        <v>108</v>
      </c>
      <c r="E44" s="39">
        <v>3650296290659</v>
      </c>
      <c r="F44" s="40">
        <v>45248</v>
      </c>
      <c r="G44" s="47" t="s">
        <v>153</v>
      </c>
      <c r="H44" s="42" t="s">
        <v>110</v>
      </c>
      <c r="I44" s="43">
        <v>202</v>
      </c>
      <c r="J44" s="44">
        <v>0.75</v>
      </c>
      <c r="K44" s="45" t="s">
        <v>111</v>
      </c>
      <c r="M44" s="3">
        <v>257</v>
      </c>
      <c r="N44" s="4">
        <f t="shared" si="0"/>
        <v>13</v>
      </c>
      <c r="O44" s="3" t="str">
        <f t="shared" si="7"/>
        <v>OK</v>
      </c>
      <c r="P44" s="3" t="str">
        <f t="shared" si="8"/>
        <v>Error</v>
      </c>
      <c r="Q44" s="3" t="str">
        <f t="shared" si="8"/>
        <v>Error</v>
      </c>
    </row>
    <row r="45" spans="1:17" x14ac:dyDescent="0.25">
      <c r="A45" s="18" t="s">
        <v>154</v>
      </c>
      <c r="B45" s="2" t="s">
        <v>31</v>
      </c>
      <c r="C45" s="2" t="s">
        <v>155</v>
      </c>
      <c r="D45" s="19" t="s">
        <v>156</v>
      </c>
      <c r="E45" s="48">
        <v>4510525327345</v>
      </c>
      <c r="F45" s="31">
        <v>45249</v>
      </c>
      <c r="G45" s="49" t="s">
        <v>157</v>
      </c>
      <c r="J45" s="24">
        <v>0.4375</v>
      </c>
      <c r="K45" s="29">
        <v>0.52083333333333337</v>
      </c>
      <c r="M45" s="3">
        <v>191</v>
      </c>
      <c r="N45" s="4">
        <f t="shared" si="0"/>
        <v>13</v>
      </c>
      <c r="O45" s="3" t="str">
        <f t="shared" si="7"/>
        <v>OK</v>
      </c>
      <c r="P45" s="3" t="str">
        <f t="shared" si="8"/>
        <v>Error</v>
      </c>
      <c r="Q45" s="3" t="str">
        <f t="shared" si="8"/>
        <v>OK</v>
      </c>
    </row>
    <row r="46" spans="1:17" x14ac:dyDescent="0.25">
      <c r="A46" s="18" t="s">
        <v>158</v>
      </c>
      <c r="B46" s="2" t="s">
        <v>74</v>
      </c>
      <c r="C46" s="2" t="s">
        <v>75</v>
      </c>
      <c r="D46" s="19" t="s">
        <v>76</v>
      </c>
      <c r="E46" s="20">
        <v>1510122268069</v>
      </c>
      <c r="F46" s="34">
        <v>45250</v>
      </c>
      <c r="G46" s="32" t="s">
        <v>159</v>
      </c>
      <c r="H46" s="36"/>
      <c r="I46" s="36"/>
      <c r="J46" s="24">
        <v>0.47916666666666669</v>
      </c>
      <c r="K46" s="29">
        <v>0.5625</v>
      </c>
      <c r="M46" s="3">
        <v>64</v>
      </c>
      <c r="N46" s="4">
        <f t="shared" si="0"/>
        <v>13</v>
      </c>
      <c r="O46" s="3" t="str">
        <f t="shared" si="7"/>
        <v>OK</v>
      </c>
      <c r="P46" s="3" t="str">
        <f t="shared" si="8"/>
        <v>Error</v>
      </c>
      <c r="Q46" s="3" t="str">
        <f t="shared" si="8"/>
        <v>Error</v>
      </c>
    </row>
    <row r="47" spans="1:17" x14ac:dyDescent="0.25">
      <c r="A47" s="18" t="s">
        <v>160</v>
      </c>
      <c r="B47" s="2" t="s">
        <v>67</v>
      </c>
      <c r="C47" s="2" t="s">
        <v>68</v>
      </c>
      <c r="D47" s="19" t="s">
        <v>69</v>
      </c>
      <c r="E47" s="20">
        <v>3330155120386</v>
      </c>
      <c r="F47" s="34">
        <v>45250</v>
      </c>
      <c r="G47" s="2" t="s">
        <v>70</v>
      </c>
      <c r="H47" s="2"/>
      <c r="I47" s="36"/>
      <c r="J47" s="24">
        <v>0.4375</v>
      </c>
      <c r="K47" s="29">
        <v>0.54375000000000007</v>
      </c>
      <c r="L47" s="2" t="s">
        <v>71</v>
      </c>
      <c r="M47" s="3">
        <v>97</v>
      </c>
      <c r="N47" s="4">
        <f t="shared" si="0"/>
        <v>13</v>
      </c>
      <c r="O47" s="3" t="str">
        <f t="shared" si="7"/>
        <v>OK</v>
      </c>
      <c r="P47" s="3" t="str">
        <f t="shared" si="8"/>
        <v>Error</v>
      </c>
      <c r="Q47" s="3" t="str">
        <f t="shared" si="8"/>
        <v>Error</v>
      </c>
    </row>
    <row r="48" spans="1:17" x14ac:dyDescent="0.25">
      <c r="A48" s="18" t="s">
        <v>161</v>
      </c>
      <c r="B48" s="2" t="s">
        <v>67</v>
      </c>
      <c r="C48" s="2" t="s">
        <v>68</v>
      </c>
      <c r="D48" s="19" t="s">
        <v>69</v>
      </c>
      <c r="E48" s="20">
        <v>3330155120386</v>
      </c>
      <c r="F48" s="34">
        <v>45250</v>
      </c>
      <c r="G48" s="2" t="s">
        <v>70</v>
      </c>
      <c r="H48" s="2"/>
      <c r="I48" s="36"/>
      <c r="J48" s="24">
        <v>0.47916666666666702</v>
      </c>
      <c r="K48" s="29">
        <v>0.625</v>
      </c>
      <c r="L48" s="2" t="s">
        <v>71</v>
      </c>
      <c r="M48" s="3">
        <v>98</v>
      </c>
      <c r="N48" s="4">
        <f t="shared" si="0"/>
        <v>13</v>
      </c>
      <c r="O48" s="3" t="str">
        <f t="shared" si="7"/>
        <v>OK</v>
      </c>
      <c r="P48" s="3" t="str">
        <f t="shared" si="8"/>
        <v>Error</v>
      </c>
      <c r="Q48" s="3" t="str">
        <f t="shared" si="8"/>
        <v>Error</v>
      </c>
    </row>
    <row r="49" spans="1:17" x14ac:dyDescent="0.25">
      <c r="A49" s="18" t="s">
        <v>162</v>
      </c>
      <c r="B49" s="2" t="s">
        <v>18</v>
      </c>
      <c r="C49" s="2" t="s">
        <v>19</v>
      </c>
      <c r="D49" s="19" t="s">
        <v>20</v>
      </c>
      <c r="E49" s="20">
        <v>3430104226673</v>
      </c>
      <c r="F49" s="34">
        <v>45252</v>
      </c>
      <c r="G49" s="22" t="s">
        <v>163</v>
      </c>
      <c r="H49" s="22" t="s">
        <v>22</v>
      </c>
      <c r="J49" s="24">
        <v>0.41666666666666669</v>
      </c>
      <c r="K49" s="24">
        <v>0.625</v>
      </c>
      <c r="L49" s="25" t="s">
        <v>23</v>
      </c>
      <c r="M49" s="3">
        <v>37</v>
      </c>
      <c r="N49" s="4">
        <f t="shared" si="0"/>
        <v>13</v>
      </c>
      <c r="O49" s="3" t="str">
        <f t="shared" si="7"/>
        <v>OK</v>
      </c>
      <c r="P49" s="3" t="str">
        <f t="shared" si="8"/>
        <v>Error</v>
      </c>
      <c r="Q49" s="3" t="str">
        <f t="shared" si="8"/>
        <v>Error</v>
      </c>
    </row>
    <row r="50" spans="1:17" x14ac:dyDescent="0.25">
      <c r="A50" s="18" t="s">
        <v>164</v>
      </c>
      <c r="B50" s="2" t="s">
        <v>46</v>
      </c>
      <c r="C50" s="2" t="s">
        <v>165</v>
      </c>
      <c r="D50" s="19" t="s">
        <v>166</v>
      </c>
      <c r="E50" s="20">
        <v>3660382033765</v>
      </c>
      <c r="F50" s="34">
        <v>45252</v>
      </c>
      <c r="G50" s="2" t="s">
        <v>167</v>
      </c>
      <c r="H50" s="19"/>
      <c r="I50" s="19"/>
      <c r="J50" s="29">
        <v>0.41666666666666669</v>
      </c>
      <c r="K50" s="50">
        <v>0.625</v>
      </c>
      <c r="L50" s="2" t="s">
        <v>168</v>
      </c>
      <c r="M50" s="3">
        <v>47</v>
      </c>
      <c r="N50" s="4">
        <f t="shared" si="0"/>
        <v>13</v>
      </c>
      <c r="O50" s="3" t="str">
        <f t="shared" si="7"/>
        <v>OK</v>
      </c>
      <c r="P50" s="3" t="str">
        <f t="shared" si="8"/>
        <v>Error</v>
      </c>
      <c r="Q50" s="3" t="str">
        <f t="shared" si="8"/>
        <v>Error</v>
      </c>
    </row>
    <row r="51" spans="1:17" x14ac:dyDescent="0.25">
      <c r="A51" s="18" t="s">
        <v>169</v>
      </c>
      <c r="B51" s="2" t="s">
        <v>31</v>
      </c>
      <c r="C51" s="2" t="s">
        <v>88</v>
      </c>
      <c r="D51" s="19" t="s">
        <v>89</v>
      </c>
      <c r="E51" s="20">
        <v>4310531518913</v>
      </c>
      <c r="F51" s="34">
        <v>45252</v>
      </c>
      <c r="G51" s="22" t="s">
        <v>90</v>
      </c>
      <c r="H51" s="33"/>
      <c r="I51" s="33"/>
      <c r="J51" s="24">
        <v>0.45833333333333331</v>
      </c>
      <c r="K51" s="29">
        <v>0.54166666666666663</v>
      </c>
      <c r="L51" s="22" t="s">
        <v>170</v>
      </c>
      <c r="M51" s="3">
        <v>55</v>
      </c>
      <c r="N51" s="4">
        <f t="shared" si="0"/>
        <v>13</v>
      </c>
      <c r="O51" s="3" t="str">
        <f t="shared" si="7"/>
        <v>OK</v>
      </c>
      <c r="P51" s="3" t="str">
        <f t="shared" si="8"/>
        <v>Error</v>
      </c>
      <c r="Q51" s="3" t="str">
        <f t="shared" si="8"/>
        <v>Error</v>
      </c>
    </row>
    <row r="52" spans="1:17" x14ac:dyDescent="0.25">
      <c r="A52" s="18" t="s">
        <v>171</v>
      </c>
      <c r="B52" s="2" t="s">
        <v>74</v>
      </c>
      <c r="C52" s="2" t="s">
        <v>172</v>
      </c>
      <c r="D52" s="19" t="s">
        <v>173</v>
      </c>
      <c r="E52" s="20">
        <v>1570240764179</v>
      </c>
      <c r="F52" s="34">
        <v>45252</v>
      </c>
      <c r="G52" s="2" t="s">
        <v>174</v>
      </c>
      <c r="H52" s="2"/>
      <c r="I52" s="36"/>
      <c r="J52" s="24">
        <v>0.4375</v>
      </c>
      <c r="K52" s="29">
        <v>0.52083333333333337</v>
      </c>
      <c r="L52" s="2" t="s">
        <v>175</v>
      </c>
      <c r="M52" s="3">
        <v>83</v>
      </c>
      <c r="N52" s="4">
        <f t="shared" si="0"/>
        <v>13</v>
      </c>
      <c r="O52" s="3" t="str">
        <f t="shared" si="7"/>
        <v>OK</v>
      </c>
      <c r="P52" s="3" t="str">
        <f t="shared" si="8"/>
        <v>Error</v>
      </c>
      <c r="Q52" s="3" t="str">
        <f t="shared" si="8"/>
        <v>Error</v>
      </c>
    </row>
    <row r="53" spans="1:17" x14ac:dyDescent="0.25">
      <c r="A53" s="18" t="s">
        <v>176</v>
      </c>
      <c r="B53" s="2" t="s">
        <v>31</v>
      </c>
      <c r="C53" s="2" t="s">
        <v>177</v>
      </c>
      <c r="D53" s="19" t="s">
        <v>178</v>
      </c>
      <c r="E53" s="48">
        <v>4330459158509</v>
      </c>
      <c r="F53" s="31">
        <v>45252</v>
      </c>
      <c r="G53" s="49" t="s">
        <v>179</v>
      </c>
      <c r="J53" s="24">
        <v>0.45833333333333331</v>
      </c>
      <c r="K53" s="29">
        <v>0.54166666666666663</v>
      </c>
      <c r="M53" s="3">
        <v>200</v>
      </c>
      <c r="N53" s="4">
        <f t="shared" si="0"/>
        <v>13</v>
      </c>
      <c r="O53" s="3" t="str">
        <f t="shared" si="7"/>
        <v>OK</v>
      </c>
      <c r="P53" s="3" t="str">
        <f t="shared" si="8"/>
        <v>Error</v>
      </c>
      <c r="Q53" s="3" t="str">
        <f t="shared" si="8"/>
        <v>Error</v>
      </c>
    </row>
    <row r="54" spans="1:17" x14ac:dyDescent="0.25">
      <c r="A54" s="18" t="s">
        <v>180</v>
      </c>
      <c r="B54" s="26" t="s">
        <v>113</v>
      </c>
      <c r="C54" s="2" t="s">
        <v>181</v>
      </c>
      <c r="D54" s="19" t="s">
        <v>182</v>
      </c>
      <c r="E54" s="20">
        <v>3520115430111</v>
      </c>
      <c r="F54" s="21">
        <v>45253</v>
      </c>
      <c r="G54" s="22" t="s">
        <v>183</v>
      </c>
      <c r="H54" s="51"/>
      <c r="I54" s="52"/>
      <c r="J54" s="29">
        <v>0.47916666666666669</v>
      </c>
      <c r="K54" s="29">
        <v>0.625</v>
      </c>
      <c r="L54" s="26" t="s">
        <v>184</v>
      </c>
      <c r="M54" s="3">
        <v>21</v>
      </c>
      <c r="N54" s="4">
        <f t="shared" si="0"/>
        <v>13</v>
      </c>
      <c r="O54" s="3" t="str">
        <f t="shared" si="7"/>
        <v>OK</v>
      </c>
      <c r="P54" s="3" t="str">
        <f t="shared" si="8"/>
        <v>Error</v>
      </c>
      <c r="Q54" s="3" t="str">
        <f t="shared" si="8"/>
        <v>Error</v>
      </c>
    </row>
    <row r="55" spans="1:17" x14ac:dyDescent="0.25">
      <c r="A55" s="18" t="s">
        <v>185</v>
      </c>
      <c r="B55" s="2" t="s">
        <v>67</v>
      </c>
      <c r="C55" s="2" t="s">
        <v>68</v>
      </c>
      <c r="D55" s="19" t="s">
        <v>69</v>
      </c>
      <c r="E55" s="20">
        <v>3330155120386</v>
      </c>
      <c r="F55" s="34">
        <v>45253</v>
      </c>
      <c r="G55" s="2" t="s">
        <v>70</v>
      </c>
      <c r="H55" s="2"/>
      <c r="I55" s="36"/>
      <c r="J55" s="24">
        <v>0.4375</v>
      </c>
      <c r="K55" s="29">
        <v>0.54375000000000007</v>
      </c>
      <c r="L55" s="2" t="s">
        <v>71</v>
      </c>
      <c r="M55" s="3">
        <v>99</v>
      </c>
      <c r="N55" s="4">
        <f t="shared" si="0"/>
        <v>13</v>
      </c>
      <c r="O55" s="3" t="str">
        <f t="shared" si="7"/>
        <v>OK</v>
      </c>
      <c r="P55" s="3" t="str">
        <f t="shared" si="8"/>
        <v>Error</v>
      </c>
      <c r="Q55" s="3" t="str">
        <f t="shared" si="8"/>
        <v>Error</v>
      </c>
    </row>
    <row r="56" spans="1:17" x14ac:dyDescent="0.25">
      <c r="A56" s="18" t="s">
        <v>186</v>
      </c>
      <c r="B56" s="2" t="s">
        <v>67</v>
      </c>
      <c r="C56" s="2" t="s">
        <v>68</v>
      </c>
      <c r="D56" s="19" t="s">
        <v>69</v>
      </c>
      <c r="E56" s="20">
        <v>3330155120386</v>
      </c>
      <c r="F56" s="34">
        <v>45253</v>
      </c>
      <c r="G56" s="2" t="s">
        <v>70</v>
      </c>
      <c r="H56" s="2"/>
      <c r="I56" s="36"/>
      <c r="J56" s="24">
        <v>0.47916666666666702</v>
      </c>
      <c r="K56" s="29">
        <v>0.625</v>
      </c>
      <c r="L56" s="2" t="s">
        <v>71</v>
      </c>
      <c r="M56" s="3">
        <v>100</v>
      </c>
      <c r="N56" s="4">
        <f t="shared" si="0"/>
        <v>13</v>
      </c>
      <c r="O56" s="3" t="str">
        <f t="shared" si="7"/>
        <v>OK</v>
      </c>
      <c r="P56" s="3" t="str">
        <f t="shared" si="8"/>
        <v>Error</v>
      </c>
      <c r="Q56" s="3" t="str">
        <f t="shared" si="8"/>
        <v>Error</v>
      </c>
    </row>
    <row r="57" spans="1:17" x14ac:dyDescent="0.25">
      <c r="A57" s="18" t="s">
        <v>187</v>
      </c>
      <c r="B57" s="2" t="s">
        <v>31</v>
      </c>
      <c r="C57" s="2" t="s">
        <v>177</v>
      </c>
      <c r="D57" s="19" t="s">
        <v>178</v>
      </c>
      <c r="E57" s="48">
        <v>4330459158509</v>
      </c>
      <c r="F57" s="31">
        <v>45254</v>
      </c>
      <c r="G57" s="49" t="s">
        <v>179</v>
      </c>
      <c r="J57" s="24">
        <v>0.45833333333333331</v>
      </c>
      <c r="K57" s="29">
        <v>0.54166666666666663</v>
      </c>
      <c r="M57" s="3">
        <v>196</v>
      </c>
      <c r="N57" s="4">
        <f t="shared" si="0"/>
        <v>13</v>
      </c>
      <c r="O57" s="3" t="str">
        <f t="shared" si="7"/>
        <v>OK</v>
      </c>
      <c r="P57" s="3" t="str">
        <f t="shared" si="8"/>
        <v>Error</v>
      </c>
      <c r="Q57" s="3" t="str">
        <f t="shared" si="8"/>
        <v>Error</v>
      </c>
    </row>
    <row r="58" spans="1:17" x14ac:dyDescent="0.25">
      <c r="A58" s="18" t="s">
        <v>188</v>
      </c>
      <c r="B58" s="2" t="s">
        <v>46</v>
      </c>
      <c r="C58" s="2" t="s">
        <v>107</v>
      </c>
      <c r="D58" s="19" t="s">
        <v>108</v>
      </c>
      <c r="E58" s="39">
        <v>3650296290659</v>
      </c>
      <c r="F58" s="40">
        <v>45254</v>
      </c>
      <c r="G58" s="47" t="s">
        <v>189</v>
      </c>
      <c r="H58" s="42" t="s">
        <v>110</v>
      </c>
      <c r="I58" s="43">
        <v>202</v>
      </c>
      <c r="J58" s="44">
        <v>0.75</v>
      </c>
      <c r="K58" s="45" t="s">
        <v>111</v>
      </c>
      <c r="M58" s="3">
        <v>258</v>
      </c>
      <c r="N58" s="4">
        <f t="shared" si="0"/>
        <v>13</v>
      </c>
      <c r="O58" s="3" t="str">
        <f t="shared" si="7"/>
        <v>OK</v>
      </c>
      <c r="P58" s="3" t="str">
        <f t="shared" si="8"/>
        <v>Error</v>
      </c>
      <c r="Q58" s="3" t="str">
        <f t="shared" si="8"/>
        <v>Error</v>
      </c>
    </row>
    <row r="59" spans="1:17" x14ac:dyDescent="0.25">
      <c r="A59" s="18" t="s">
        <v>190</v>
      </c>
      <c r="B59" s="2" t="s">
        <v>46</v>
      </c>
      <c r="C59" s="2" t="s">
        <v>47</v>
      </c>
      <c r="D59" s="19" t="s">
        <v>48</v>
      </c>
      <c r="E59" s="20">
        <v>3650288082409</v>
      </c>
      <c r="F59" s="34">
        <v>45255</v>
      </c>
      <c r="G59" s="2" t="s">
        <v>49</v>
      </c>
      <c r="H59" s="2"/>
      <c r="I59" s="36"/>
      <c r="J59" s="24">
        <v>0.4375</v>
      </c>
      <c r="K59" s="29">
        <v>0.52083333333333337</v>
      </c>
      <c r="L59" s="2" t="s">
        <v>50</v>
      </c>
      <c r="M59" s="3">
        <v>77</v>
      </c>
      <c r="N59" s="4">
        <f t="shared" si="0"/>
        <v>13</v>
      </c>
      <c r="O59" s="3" t="str">
        <f t="shared" si="7"/>
        <v>OK</v>
      </c>
      <c r="P59" s="3" t="str">
        <f t="shared" si="8"/>
        <v>Error</v>
      </c>
      <c r="Q59" s="3" t="str">
        <f t="shared" si="8"/>
        <v>OK</v>
      </c>
    </row>
    <row r="60" spans="1:17" x14ac:dyDescent="0.25">
      <c r="A60" s="18" t="s">
        <v>191</v>
      </c>
      <c r="B60" s="2" t="s">
        <v>97</v>
      </c>
      <c r="C60" s="2" t="s">
        <v>98</v>
      </c>
      <c r="D60" s="19" t="s">
        <v>99</v>
      </c>
      <c r="E60" s="20">
        <v>3230481580979</v>
      </c>
      <c r="F60" s="31">
        <v>45255</v>
      </c>
      <c r="G60" s="22" t="s">
        <v>192</v>
      </c>
      <c r="H60" s="9"/>
      <c r="I60" s="9"/>
      <c r="J60" s="29">
        <v>0.625</v>
      </c>
      <c r="K60" s="29">
        <v>0.625</v>
      </c>
      <c r="L60" s="26" t="s">
        <v>101</v>
      </c>
      <c r="M60" s="3">
        <v>171</v>
      </c>
      <c r="N60" s="4">
        <f t="shared" si="0"/>
        <v>13</v>
      </c>
      <c r="O60" s="3" t="str">
        <f t="shared" si="7"/>
        <v>OK</v>
      </c>
      <c r="P60" s="3" t="str">
        <f t="shared" si="8"/>
        <v>Error</v>
      </c>
      <c r="Q60" s="3" t="str">
        <f t="shared" si="8"/>
        <v>Error</v>
      </c>
    </row>
    <row r="61" spans="1:17" x14ac:dyDescent="0.25">
      <c r="A61" s="18" t="s">
        <v>193</v>
      </c>
      <c r="B61" s="2" t="s">
        <v>31</v>
      </c>
      <c r="C61" s="2" t="s">
        <v>32</v>
      </c>
      <c r="D61" s="19" t="s">
        <v>33</v>
      </c>
      <c r="E61" s="30">
        <v>4520228810377</v>
      </c>
      <c r="F61" s="31">
        <v>45255</v>
      </c>
      <c r="G61" s="32" t="s">
        <v>93</v>
      </c>
      <c r="H61" s="33"/>
      <c r="I61" s="33"/>
      <c r="J61" s="24">
        <v>0.47916666666666669</v>
      </c>
      <c r="K61" s="29">
        <v>0.5625</v>
      </c>
      <c r="L61" s="22"/>
      <c r="M61" s="3">
        <v>189</v>
      </c>
      <c r="N61" s="4">
        <f t="shared" si="0"/>
        <v>13</v>
      </c>
      <c r="O61" s="3" t="str">
        <f t="shared" si="7"/>
        <v>OK</v>
      </c>
      <c r="P61" s="3" t="str">
        <f t="shared" si="8"/>
        <v>Error</v>
      </c>
      <c r="Q61" s="3" t="str">
        <f t="shared" si="8"/>
        <v>Error</v>
      </c>
    </row>
    <row r="62" spans="1:17" x14ac:dyDescent="0.25">
      <c r="A62" s="18" t="s">
        <v>194</v>
      </c>
      <c r="B62" s="2" t="s">
        <v>52</v>
      </c>
      <c r="C62" s="2" t="s">
        <v>53</v>
      </c>
      <c r="D62" s="19" t="s">
        <v>54</v>
      </c>
      <c r="E62" s="4">
        <v>4130332681771</v>
      </c>
      <c r="F62" s="37">
        <v>45255</v>
      </c>
      <c r="G62" s="2" t="s">
        <v>105</v>
      </c>
      <c r="J62" s="24">
        <v>0.45833333333333331</v>
      </c>
      <c r="K62" s="29">
        <v>0.54166666666666663</v>
      </c>
      <c r="L62" s="2" t="s">
        <v>56</v>
      </c>
      <c r="M62" s="3">
        <v>230</v>
      </c>
      <c r="N62" s="4">
        <f t="shared" si="0"/>
        <v>13</v>
      </c>
      <c r="O62" s="3" t="str">
        <f t="shared" si="7"/>
        <v>OK</v>
      </c>
      <c r="P62" s="3" t="str">
        <f t="shared" si="8"/>
        <v>Error</v>
      </c>
      <c r="Q62" s="3" t="str">
        <f t="shared" si="8"/>
        <v>Error</v>
      </c>
    </row>
    <row r="63" spans="1:17" x14ac:dyDescent="0.25">
      <c r="A63" s="18" t="s">
        <v>195</v>
      </c>
      <c r="B63" s="2" t="s">
        <v>52</v>
      </c>
      <c r="C63" s="2" t="s">
        <v>53</v>
      </c>
      <c r="D63" s="19" t="s">
        <v>54</v>
      </c>
      <c r="E63" s="4">
        <v>4130332681771</v>
      </c>
      <c r="F63" s="37">
        <v>45255</v>
      </c>
      <c r="G63" s="2" t="s">
        <v>133</v>
      </c>
      <c r="J63" s="24">
        <v>0.41666666666666669</v>
      </c>
      <c r="K63" s="29">
        <v>0.5</v>
      </c>
      <c r="L63" s="2" t="s">
        <v>56</v>
      </c>
      <c r="M63" s="3">
        <v>231</v>
      </c>
      <c r="N63" s="4">
        <f t="shared" si="0"/>
        <v>13</v>
      </c>
      <c r="O63" s="3" t="str">
        <f t="shared" si="7"/>
        <v>OK</v>
      </c>
      <c r="P63" s="3" t="str">
        <f t="shared" si="8"/>
        <v>Error</v>
      </c>
      <c r="Q63" s="3" t="str">
        <f t="shared" si="8"/>
        <v>Error</v>
      </c>
    </row>
    <row r="64" spans="1:17" x14ac:dyDescent="0.25">
      <c r="A64" s="18" t="s">
        <v>196</v>
      </c>
      <c r="B64" s="2" t="s">
        <v>46</v>
      </c>
      <c r="C64" s="2" t="s">
        <v>107</v>
      </c>
      <c r="D64" s="19" t="s">
        <v>108</v>
      </c>
      <c r="E64" s="39">
        <v>3650296290659</v>
      </c>
      <c r="F64" s="40">
        <v>45255</v>
      </c>
      <c r="G64" s="53" t="s">
        <v>197</v>
      </c>
      <c r="H64" s="42" t="s">
        <v>110</v>
      </c>
      <c r="I64" s="43">
        <v>202</v>
      </c>
      <c r="J64" s="44">
        <v>0.75</v>
      </c>
      <c r="K64" s="45" t="s">
        <v>111</v>
      </c>
      <c r="M64" s="3">
        <v>259</v>
      </c>
      <c r="N64" s="4">
        <f t="shared" si="0"/>
        <v>13</v>
      </c>
      <c r="O64" s="3" t="str">
        <f t="shared" si="7"/>
        <v>OK</v>
      </c>
      <c r="P64" s="3" t="str">
        <f t="shared" si="8"/>
        <v>Error</v>
      </c>
      <c r="Q64" s="3" t="str">
        <f t="shared" si="8"/>
        <v>Error</v>
      </c>
    </row>
    <row r="65" spans="1:17" x14ac:dyDescent="0.25">
      <c r="A65" s="18" t="s">
        <v>198</v>
      </c>
      <c r="B65" s="2" t="s">
        <v>113</v>
      </c>
      <c r="C65" s="2" t="s">
        <v>199</v>
      </c>
      <c r="D65" s="19" t="s">
        <v>200</v>
      </c>
      <c r="E65" s="30">
        <v>3540436226801</v>
      </c>
      <c r="F65" s="37">
        <v>45257</v>
      </c>
      <c r="G65" s="22" t="s">
        <v>201</v>
      </c>
      <c r="J65" s="24">
        <v>0.45833333333333331</v>
      </c>
      <c r="K65" s="29">
        <v>0.54166666666666663</v>
      </c>
      <c r="M65" s="3">
        <v>232</v>
      </c>
      <c r="N65" s="4">
        <f t="shared" si="0"/>
        <v>13</v>
      </c>
      <c r="O65" s="3" t="str">
        <f t="shared" si="7"/>
        <v>OK</v>
      </c>
      <c r="P65" s="3" t="str">
        <f t="shared" si="8"/>
        <v>Error</v>
      </c>
      <c r="Q65" s="3" t="str">
        <f t="shared" si="8"/>
        <v>OK</v>
      </c>
    </row>
    <row r="66" spans="1:17" x14ac:dyDescent="0.25">
      <c r="A66" s="18" t="s">
        <v>202</v>
      </c>
      <c r="B66" s="2" t="s">
        <v>113</v>
      </c>
      <c r="C66" s="2" t="s">
        <v>199</v>
      </c>
      <c r="D66" s="19" t="s">
        <v>200</v>
      </c>
      <c r="E66" s="30">
        <v>3540436226801</v>
      </c>
      <c r="F66" s="37">
        <v>45257</v>
      </c>
      <c r="G66" s="22" t="s">
        <v>201</v>
      </c>
      <c r="J66" s="24">
        <v>0.41666666666666669</v>
      </c>
      <c r="K66" s="29">
        <v>0.5</v>
      </c>
      <c r="M66" s="3">
        <v>233</v>
      </c>
      <c r="N66" s="4">
        <f t="shared" si="0"/>
        <v>13</v>
      </c>
      <c r="O66" s="3" t="str">
        <f t="shared" si="7"/>
        <v>OK</v>
      </c>
      <c r="P66" s="3" t="str">
        <f t="shared" si="8"/>
        <v>Error</v>
      </c>
      <c r="Q66" s="3" t="str">
        <f t="shared" si="8"/>
        <v>Error</v>
      </c>
    </row>
    <row r="67" spans="1:17" x14ac:dyDescent="0.25">
      <c r="A67" s="18" t="s">
        <v>203</v>
      </c>
      <c r="B67" s="2" t="s">
        <v>74</v>
      </c>
      <c r="C67" s="2" t="s">
        <v>172</v>
      </c>
      <c r="D67" s="19" t="s">
        <v>173</v>
      </c>
      <c r="E67" s="20">
        <v>1570240764179</v>
      </c>
      <c r="F67" s="34">
        <v>45258</v>
      </c>
      <c r="G67" s="2" t="s">
        <v>204</v>
      </c>
      <c r="H67" s="2"/>
      <c r="I67" s="36"/>
      <c r="J67" s="24">
        <v>0.41666666666666669</v>
      </c>
      <c r="K67" s="29">
        <v>0.5</v>
      </c>
      <c r="L67" s="2" t="s">
        <v>175</v>
      </c>
      <c r="M67" s="3">
        <v>82</v>
      </c>
      <c r="N67" s="4">
        <f t="shared" si="0"/>
        <v>13</v>
      </c>
      <c r="O67" s="3" t="str">
        <f t="shared" si="7"/>
        <v>OK</v>
      </c>
      <c r="P67" s="3" t="str">
        <f t="shared" si="8"/>
        <v>Error</v>
      </c>
      <c r="Q67" s="3" t="str">
        <f t="shared" si="8"/>
        <v>Error</v>
      </c>
    </row>
    <row r="68" spans="1:17" x14ac:dyDescent="0.25">
      <c r="A68" s="18" t="s">
        <v>205</v>
      </c>
      <c r="B68" s="2" t="s">
        <v>67</v>
      </c>
      <c r="C68" s="2" t="s">
        <v>68</v>
      </c>
      <c r="D68" s="19" t="s">
        <v>69</v>
      </c>
      <c r="E68" s="20">
        <v>3330155120386</v>
      </c>
      <c r="F68" s="34">
        <v>45258</v>
      </c>
      <c r="G68" s="2" t="s">
        <v>70</v>
      </c>
      <c r="H68" s="2"/>
      <c r="I68" s="36"/>
      <c r="J68" s="24">
        <v>0.4375</v>
      </c>
      <c r="K68" s="29">
        <v>0.54375000000000007</v>
      </c>
      <c r="L68" s="2" t="s">
        <v>71</v>
      </c>
      <c r="M68" s="3">
        <v>101</v>
      </c>
      <c r="N68" s="4">
        <f t="shared" ref="N68:N124" si="9">LEN(E68)</f>
        <v>13</v>
      </c>
      <c r="O68" s="3" t="str">
        <f t="shared" si="7"/>
        <v>OK</v>
      </c>
      <c r="P68" s="3" t="str">
        <f t="shared" si="8"/>
        <v>Error</v>
      </c>
      <c r="Q68" s="3" t="str">
        <f t="shared" si="8"/>
        <v>Error</v>
      </c>
    </row>
    <row r="69" spans="1:17" x14ac:dyDescent="0.25">
      <c r="A69" s="18" t="s">
        <v>206</v>
      </c>
      <c r="B69" s="2" t="s">
        <v>67</v>
      </c>
      <c r="C69" s="2" t="s">
        <v>68</v>
      </c>
      <c r="D69" s="19" t="s">
        <v>69</v>
      </c>
      <c r="E69" s="20">
        <v>3330155120386</v>
      </c>
      <c r="F69" s="34">
        <v>45258</v>
      </c>
      <c r="G69" s="2" t="s">
        <v>70</v>
      </c>
      <c r="H69" s="2"/>
      <c r="I69" s="36"/>
      <c r="J69" s="24">
        <v>0.47916666666666702</v>
      </c>
      <c r="K69" s="29">
        <v>0.625</v>
      </c>
      <c r="L69" s="2" t="s">
        <v>71</v>
      </c>
      <c r="M69" s="3">
        <v>102</v>
      </c>
      <c r="N69" s="4">
        <f t="shared" si="9"/>
        <v>13</v>
      </c>
      <c r="O69" s="3" t="str">
        <f t="shared" si="7"/>
        <v>OK</v>
      </c>
      <c r="P69" s="3" t="str">
        <f t="shared" si="8"/>
        <v>Error</v>
      </c>
      <c r="Q69" s="3" t="str">
        <f t="shared" si="8"/>
        <v>Error</v>
      </c>
    </row>
    <row r="70" spans="1:17" x14ac:dyDescent="0.25">
      <c r="A70" s="18" t="s">
        <v>207</v>
      </c>
      <c r="B70" s="2" t="s">
        <v>113</v>
      </c>
      <c r="C70" s="2" t="s">
        <v>208</v>
      </c>
      <c r="D70" s="19" t="s">
        <v>209</v>
      </c>
      <c r="E70" s="30">
        <v>3540268453057</v>
      </c>
      <c r="F70" s="37">
        <v>45258</v>
      </c>
      <c r="G70" s="22" t="s">
        <v>121</v>
      </c>
      <c r="H70" s="22"/>
      <c r="J70" s="24">
        <v>0.41666666666666669</v>
      </c>
      <c r="K70" s="24">
        <v>0.54166666666666663</v>
      </c>
      <c r="M70" s="3">
        <v>244</v>
      </c>
      <c r="N70" s="4">
        <f t="shared" si="9"/>
        <v>13</v>
      </c>
      <c r="O70" s="3" t="str">
        <f t="shared" si="7"/>
        <v>OK</v>
      </c>
      <c r="P70" s="3" t="str">
        <f t="shared" si="8"/>
        <v>Error</v>
      </c>
      <c r="Q70" s="3" t="str">
        <f t="shared" si="8"/>
        <v>Error</v>
      </c>
    </row>
    <row r="71" spans="1:17" x14ac:dyDescent="0.25">
      <c r="A71" s="18" t="s">
        <v>210</v>
      </c>
      <c r="B71" s="2" t="s">
        <v>113</v>
      </c>
      <c r="C71" s="2" t="s">
        <v>208</v>
      </c>
      <c r="D71" s="19" t="s">
        <v>209</v>
      </c>
      <c r="E71" s="30">
        <v>3540268453057</v>
      </c>
      <c r="F71" s="37">
        <v>45258</v>
      </c>
      <c r="G71" s="22" t="s">
        <v>121</v>
      </c>
      <c r="H71" s="22"/>
      <c r="J71" s="24">
        <v>0.5625</v>
      </c>
      <c r="K71" s="24">
        <v>0.6875</v>
      </c>
      <c r="M71" s="3">
        <v>245</v>
      </c>
      <c r="N71" s="4">
        <f t="shared" si="9"/>
        <v>13</v>
      </c>
      <c r="O71" s="3" t="str">
        <f t="shared" si="7"/>
        <v>OK</v>
      </c>
      <c r="P71" s="3" t="str">
        <f t="shared" si="8"/>
        <v>Error</v>
      </c>
      <c r="Q71" s="3" t="str">
        <f t="shared" si="8"/>
        <v>Error</v>
      </c>
    </row>
    <row r="72" spans="1:17" x14ac:dyDescent="0.25">
      <c r="A72" s="18" t="s">
        <v>211</v>
      </c>
      <c r="B72" s="2" t="s">
        <v>18</v>
      </c>
      <c r="C72" s="2" t="s">
        <v>19</v>
      </c>
      <c r="D72" s="19" t="s">
        <v>20</v>
      </c>
      <c r="E72" s="20">
        <v>3430104226673</v>
      </c>
      <c r="F72" s="34">
        <v>45259</v>
      </c>
      <c r="G72" s="22" t="s">
        <v>212</v>
      </c>
      <c r="H72" s="22" t="s">
        <v>22</v>
      </c>
      <c r="J72" s="24">
        <v>0.41666666666666669</v>
      </c>
      <c r="K72" s="24">
        <v>0.625</v>
      </c>
      <c r="L72" s="25" t="s">
        <v>23</v>
      </c>
      <c r="M72" s="3">
        <v>38</v>
      </c>
      <c r="N72" s="4">
        <f t="shared" si="9"/>
        <v>13</v>
      </c>
      <c r="O72" s="3" t="str">
        <f t="shared" si="7"/>
        <v>OK</v>
      </c>
      <c r="P72" s="3" t="str">
        <f t="shared" si="8"/>
        <v>Error</v>
      </c>
      <c r="Q72" s="3" t="str">
        <f t="shared" si="8"/>
        <v>Error</v>
      </c>
    </row>
    <row r="73" spans="1:17" x14ac:dyDescent="0.25">
      <c r="A73" s="18" t="s">
        <v>213</v>
      </c>
      <c r="B73" s="2" t="s">
        <v>40</v>
      </c>
      <c r="C73" s="2" t="s">
        <v>41</v>
      </c>
      <c r="D73" s="19" t="s">
        <v>42</v>
      </c>
      <c r="E73" s="20">
        <v>3810106191938</v>
      </c>
      <c r="F73" s="34">
        <v>45259</v>
      </c>
      <c r="G73" s="35" t="s">
        <v>214</v>
      </c>
      <c r="H73" s="35"/>
      <c r="I73" s="36"/>
      <c r="J73" s="24">
        <v>0.45833333333333331</v>
      </c>
      <c r="K73" s="29">
        <v>0.54166666666666663</v>
      </c>
      <c r="L73" s="2" t="s">
        <v>44</v>
      </c>
      <c r="M73" s="3">
        <v>72</v>
      </c>
      <c r="N73" s="4">
        <f t="shared" si="9"/>
        <v>13</v>
      </c>
      <c r="O73" s="3" t="str">
        <f t="shared" si="7"/>
        <v>OK</v>
      </c>
      <c r="P73" s="3" t="str">
        <f t="shared" si="8"/>
        <v>Error</v>
      </c>
      <c r="Q73" s="3" t="str">
        <f t="shared" si="8"/>
        <v>Error</v>
      </c>
    </row>
    <row r="74" spans="1:17" x14ac:dyDescent="0.25">
      <c r="A74" s="18" t="s">
        <v>215</v>
      </c>
      <c r="B74" s="2" t="s">
        <v>46</v>
      </c>
      <c r="C74" s="2" t="s">
        <v>107</v>
      </c>
      <c r="D74" s="19" t="s">
        <v>108</v>
      </c>
      <c r="E74" s="39">
        <v>3650296290659</v>
      </c>
      <c r="F74" s="40">
        <v>45259</v>
      </c>
      <c r="G74" s="54" t="s">
        <v>216</v>
      </c>
      <c r="H74" s="42" t="s">
        <v>110</v>
      </c>
      <c r="I74" s="43">
        <v>202</v>
      </c>
      <c r="J74" s="44">
        <v>0.75</v>
      </c>
      <c r="K74" s="45" t="s">
        <v>111</v>
      </c>
      <c r="M74" s="3">
        <v>260</v>
      </c>
      <c r="N74" s="4">
        <f t="shared" si="9"/>
        <v>13</v>
      </c>
      <c r="O74" s="3" t="str">
        <f t="shared" si="7"/>
        <v>OK</v>
      </c>
      <c r="P74" s="3" t="str">
        <f t="shared" si="8"/>
        <v>Error</v>
      </c>
      <c r="Q74" s="3" t="str">
        <f t="shared" si="8"/>
        <v>Error</v>
      </c>
    </row>
    <row r="75" spans="1:17" x14ac:dyDescent="0.25">
      <c r="A75" s="18" t="s">
        <v>217</v>
      </c>
      <c r="B75" s="2" t="s">
        <v>123</v>
      </c>
      <c r="C75" s="2" t="s">
        <v>218</v>
      </c>
      <c r="D75" s="19" t="s">
        <v>219</v>
      </c>
      <c r="E75" s="20">
        <v>5430346084803</v>
      </c>
      <c r="F75" s="34">
        <v>45260</v>
      </c>
      <c r="G75" s="2" t="s">
        <v>220</v>
      </c>
      <c r="J75" s="29">
        <v>0.5</v>
      </c>
      <c r="K75" s="29">
        <v>0.625</v>
      </c>
      <c r="L75" s="25" t="s">
        <v>221</v>
      </c>
      <c r="M75" s="3">
        <v>44</v>
      </c>
      <c r="N75" s="4">
        <f t="shared" si="9"/>
        <v>13</v>
      </c>
      <c r="O75" s="3" t="str">
        <f t="shared" si="7"/>
        <v>OK</v>
      </c>
      <c r="P75" s="3" t="str">
        <f t="shared" si="8"/>
        <v>Error</v>
      </c>
      <c r="Q75" s="3" t="str">
        <f t="shared" si="8"/>
        <v>OK</v>
      </c>
    </row>
    <row r="76" spans="1:17" x14ac:dyDescent="0.25">
      <c r="A76" s="18" t="s">
        <v>222</v>
      </c>
      <c r="B76" s="2" t="s">
        <v>74</v>
      </c>
      <c r="C76" s="2" t="s">
        <v>172</v>
      </c>
      <c r="D76" s="19" t="s">
        <v>173</v>
      </c>
      <c r="E76" s="20">
        <v>1570240764179</v>
      </c>
      <c r="F76" s="34">
        <v>45261</v>
      </c>
      <c r="G76" s="2" t="s">
        <v>223</v>
      </c>
      <c r="H76" s="2"/>
      <c r="I76" s="36"/>
      <c r="J76" s="24">
        <v>0.45833333333333331</v>
      </c>
      <c r="K76" s="29">
        <v>0.54166666666666663</v>
      </c>
      <c r="L76" s="2" t="s">
        <v>175</v>
      </c>
      <c r="M76" s="3">
        <v>84</v>
      </c>
      <c r="N76" s="4">
        <f t="shared" si="9"/>
        <v>13</v>
      </c>
      <c r="O76" s="3" t="str">
        <f t="shared" si="7"/>
        <v>OK</v>
      </c>
      <c r="P76" s="3" t="str">
        <f t="shared" si="8"/>
        <v>Error</v>
      </c>
      <c r="Q76" s="3" t="str">
        <f t="shared" si="8"/>
        <v>Error</v>
      </c>
    </row>
    <row r="77" spans="1:17" x14ac:dyDescent="0.25">
      <c r="A77" s="18" t="s">
        <v>224</v>
      </c>
      <c r="B77" s="2" t="s">
        <v>67</v>
      </c>
      <c r="C77" s="2" t="s">
        <v>68</v>
      </c>
      <c r="D77" s="19" t="s">
        <v>69</v>
      </c>
      <c r="E77" s="20">
        <v>3330155120386</v>
      </c>
      <c r="F77" s="34">
        <v>45262</v>
      </c>
      <c r="G77" s="2" t="s">
        <v>70</v>
      </c>
      <c r="H77" s="2"/>
      <c r="I77" s="36"/>
      <c r="J77" s="24">
        <v>0.4375</v>
      </c>
      <c r="K77" s="29">
        <v>0.54375000000000007</v>
      </c>
      <c r="L77" s="2" t="s">
        <v>71</v>
      </c>
      <c r="M77" s="3">
        <v>103</v>
      </c>
      <c r="N77" s="4">
        <f t="shared" si="9"/>
        <v>13</v>
      </c>
      <c r="O77" s="3" t="str">
        <f>IF(AND(ISNUMBER('[1]Jan-Mar-24-Class'!F106), TEXT('[1]Jan-Mar-24-Class'!F106, "yyyy-mm-dd")=TEXT('[1]Jan-Mar-24-Class'!F106, "yyyy-mm-dd")), "OK", "Error")</f>
        <v>OK</v>
      </c>
      <c r="P77" s="3" t="str">
        <f>IF(ISNUMBER(TIMEVALUE('[1]Jan-Mar-24-Class'!J106)), IF(TEXT('[1]Jan-Mar-24-Class'!J106, "hh:mm")=TEXT(TIMEVALUE('[1]Jan-Mar-24-Class'!J106), "hh:mm"), "OK", "Error"), "Error")</f>
        <v>Error</v>
      </c>
      <c r="Q77" s="3" t="str">
        <f>IF(ISNUMBER(TIMEVALUE('[1]Jan-Mar-24-Class'!K106)), IF(TEXT('[1]Jan-Mar-24-Class'!K106, "hh:mm")=TEXT(TIMEVALUE('[1]Jan-Mar-24-Class'!K106), "hh:mm"), "OK", "Error"), "Error")</f>
        <v>Error</v>
      </c>
    </row>
    <row r="78" spans="1:17" x14ac:dyDescent="0.25">
      <c r="A78" s="18" t="s">
        <v>225</v>
      </c>
      <c r="B78" s="2" t="s">
        <v>67</v>
      </c>
      <c r="C78" s="2" t="s">
        <v>68</v>
      </c>
      <c r="D78" s="19" t="s">
        <v>69</v>
      </c>
      <c r="E78" s="20">
        <v>3330155120386</v>
      </c>
      <c r="F78" s="34">
        <v>45262</v>
      </c>
      <c r="G78" s="2" t="s">
        <v>70</v>
      </c>
      <c r="H78" s="2"/>
      <c r="I78" s="36"/>
      <c r="J78" s="24">
        <v>0.47916666666666702</v>
      </c>
      <c r="K78" s="29">
        <v>0.625</v>
      </c>
      <c r="L78" s="2" t="s">
        <v>71</v>
      </c>
      <c r="M78" s="3">
        <v>104</v>
      </c>
      <c r="N78" s="4">
        <f t="shared" si="9"/>
        <v>13</v>
      </c>
      <c r="O78" s="3" t="str">
        <f>IF(AND(ISNUMBER(F77), TEXT(F77, "yyyy-mm-dd")=TEXT(F77, "yyyy-mm-dd")), "OK", "Error")</f>
        <v>OK</v>
      </c>
      <c r="P78" s="3" t="str">
        <f>IF(ISNUMBER(TIMEVALUE(J77)), IF(TEXT(J77, "hh:mm")=TEXT(TIMEVALUE(J77), "hh:mm"), "OK", "Error"), "Error")</f>
        <v>Error</v>
      </c>
      <c r="Q78" s="3" t="str">
        <f>IF(ISNUMBER(TIMEVALUE(K77)), IF(TEXT(K77, "hh:mm")=TEXT(TIMEVALUE(K77), "hh:mm"), "OK", "Error"), "Error")</f>
        <v>Error</v>
      </c>
    </row>
    <row r="79" spans="1:17" x14ac:dyDescent="0.25">
      <c r="A79" s="18" t="s">
        <v>226</v>
      </c>
      <c r="B79" s="2" t="s">
        <v>67</v>
      </c>
      <c r="C79" s="2" t="s">
        <v>68</v>
      </c>
      <c r="D79" s="19" t="s">
        <v>69</v>
      </c>
      <c r="E79" s="20">
        <v>3330155120386</v>
      </c>
      <c r="F79" s="34">
        <v>45265</v>
      </c>
      <c r="G79" s="2" t="s">
        <v>70</v>
      </c>
      <c r="H79" s="2"/>
      <c r="I79" s="36"/>
      <c r="J79" s="24">
        <v>0.4375</v>
      </c>
      <c r="K79" s="29">
        <v>0.54375000000000007</v>
      </c>
      <c r="L79" s="2" t="s">
        <v>71</v>
      </c>
      <c r="M79" s="3">
        <v>105</v>
      </c>
      <c r="N79" s="4">
        <f t="shared" si="9"/>
        <v>13</v>
      </c>
      <c r="O79" s="3" t="str">
        <f>IF(AND(ISNUMBER('[1]Jan-Mar-24-Class'!F108), TEXT('[1]Jan-Mar-24-Class'!F108, "yyyy-mm-dd")=TEXT('[1]Jan-Mar-24-Class'!F108, "yyyy-mm-dd")), "OK", "Error")</f>
        <v>OK</v>
      </c>
      <c r="P79" s="3" t="str">
        <f>IF(ISNUMBER(TIMEVALUE('[1]Jan-Mar-24-Class'!J108)), IF(TEXT('[1]Jan-Mar-24-Class'!J108, "hh:mm")=TEXT(TIMEVALUE('[1]Jan-Mar-24-Class'!J108), "hh:mm"), "OK", "Error"), "Error")</f>
        <v>Error</v>
      </c>
      <c r="Q79" s="3" t="str">
        <f>IF(ISNUMBER(TIMEVALUE('[1]Jan-Mar-24-Class'!K108)), IF(TEXT('[1]Jan-Mar-24-Class'!K108, "hh:mm")=TEXT(TIMEVALUE('[1]Jan-Mar-24-Class'!K108), "hh:mm"), "OK", "Error"), "Error")</f>
        <v>Error</v>
      </c>
    </row>
    <row r="80" spans="1:17" x14ac:dyDescent="0.25">
      <c r="A80" s="18" t="s">
        <v>227</v>
      </c>
      <c r="B80" s="2" t="s">
        <v>67</v>
      </c>
      <c r="C80" s="2" t="s">
        <v>68</v>
      </c>
      <c r="D80" s="19" t="s">
        <v>69</v>
      </c>
      <c r="E80" s="20">
        <v>3330155120386</v>
      </c>
      <c r="F80" s="34">
        <v>45265</v>
      </c>
      <c r="G80" s="2" t="s">
        <v>70</v>
      </c>
      <c r="H80" s="2"/>
      <c r="I80" s="36"/>
      <c r="J80" s="24">
        <v>0.47916666666666702</v>
      </c>
      <c r="K80" s="29">
        <v>0.625</v>
      </c>
      <c r="L80" s="2" t="s">
        <v>71</v>
      </c>
      <c r="M80" s="3">
        <v>106</v>
      </c>
      <c r="N80" s="4">
        <f t="shared" si="9"/>
        <v>13</v>
      </c>
      <c r="O80" s="3" t="str">
        <f>IF(AND(ISNUMBER(F79), TEXT(F79, "yyyy-mm-dd")=TEXT(F79, "yyyy-mm-dd")), "OK", "Error")</f>
        <v>OK</v>
      </c>
      <c r="P80" s="3" t="str">
        <f>IF(ISNUMBER(TIMEVALUE(J79)), IF(TEXT(J79, "hh:mm")=TEXT(TIMEVALUE(J79), "hh:mm"), "OK", "Error"), "Error")</f>
        <v>Error</v>
      </c>
      <c r="Q80" s="3" t="str">
        <f>IF(ISNUMBER(TIMEVALUE(K79)), IF(TEXT(K79, "hh:mm")=TEXT(TIMEVALUE(K79), "hh:mm"), "OK", "Error"), "Error")</f>
        <v>Error</v>
      </c>
    </row>
    <row r="81" spans="1:17" x14ac:dyDescent="0.25">
      <c r="A81" s="18" t="s">
        <v>228</v>
      </c>
      <c r="B81" s="2" t="s">
        <v>31</v>
      </c>
      <c r="C81" s="2" t="s">
        <v>177</v>
      </c>
      <c r="D81" s="19" t="s">
        <v>178</v>
      </c>
      <c r="E81" s="48">
        <v>4330459158509</v>
      </c>
      <c r="F81" s="31">
        <v>45265</v>
      </c>
      <c r="G81" s="49" t="s">
        <v>179</v>
      </c>
      <c r="J81" s="24">
        <v>0.47916666666666669</v>
      </c>
      <c r="K81" s="29">
        <v>0.5625</v>
      </c>
      <c r="M81" s="3">
        <v>197</v>
      </c>
      <c r="N81" s="4">
        <f t="shared" si="9"/>
        <v>13</v>
      </c>
      <c r="O81" s="3" t="str">
        <f>IF(AND(ISNUMBER(F80), TEXT(F80, "yyyy-mm-dd")=TEXT(F80, "yyyy-mm-dd")), "OK", "Error")</f>
        <v>OK</v>
      </c>
      <c r="P81" s="3" t="str">
        <f>IF(ISNUMBER(TIMEVALUE(J80)), IF(TEXT(J80, "hh:mm")=TEXT(TIMEVALUE(J80), "hh:mm"), "OK", "Error"), "Error")</f>
        <v>Error</v>
      </c>
      <c r="Q81" s="3" t="str">
        <f>IF(ISNUMBER(TIMEVALUE(K80)), IF(TEXT(K80, "hh:mm")=TEXT(TIMEVALUE(K80), "hh:mm"), "OK", "Error"), "Error")</f>
        <v>Error</v>
      </c>
    </row>
    <row r="82" spans="1:17" x14ac:dyDescent="0.25">
      <c r="A82" s="18" t="s">
        <v>229</v>
      </c>
      <c r="B82" s="2" t="s">
        <v>18</v>
      </c>
      <c r="C82" s="2" t="s">
        <v>19</v>
      </c>
      <c r="D82" s="19" t="s">
        <v>20</v>
      </c>
      <c r="E82" s="20">
        <v>3430104226673</v>
      </c>
      <c r="F82" s="34">
        <v>45266</v>
      </c>
      <c r="G82" s="22" t="s">
        <v>230</v>
      </c>
      <c r="H82" s="22" t="s">
        <v>22</v>
      </c>
      <c r="J82" s="24">
        <v>0.41666666666666669</v>
      </c>
      <c r="K82" s="24">
        <v>0.625</v>
      </c>
      <c r="L82" s="25" t="s">
        <v>23</v>
      </c>
      <c r="M82" s="3">
        <v>39</v>
      </c>
      <c r="N82" s="4">
        <f t="shared" si="9"/>
        <v>13</v>
      </c>
      <c r="O82" s="3" t="str">
        <f>IF(AND(ISNUMBER('[1]Jan-Mar-24-Class'!F109), TEXT('[1]Jan-Mar-24-Class'!F109, "yyyy-mm-dd")=TEXT('[1]Jan-Mar-24-Class'!F109, "yyyy-mm-dd")), "OK", "Error")</f>
        <v>OK</v>
      </c>
      <c r="P82" s="3" t="str">
        <f>IF(ISNUMBER(TIMEVALUE('[1]Jan-Mar-24-Class'!J109)), IF(TEXT('[1]Jan-Mar-24-Class'!J109, "hh:mm")=TEXT(TIMEVALUE('[1]Jan-Mar-24-Class'!J109), "hh:mm"), "OK", "Error"), "Error")</f>
        <v>Error</v>
      </c>
      <c r="Q82" s="3" t="str">
        <f>IF(ISNUMBER(TIMEVALUE('[1]Jan-Mar-24-Class'!K109)), IF(TEXT('[1]Jan-Mar-24-Class'!K109, "hh:mm")=TEXT(TIMEVALUE('[1]Jan-Mar-24-Class'!K109), "hh:mm"), "OK", "Error"), "Error")</f>
        <v>Error</v>
      </c>
    </row>
    <row r="83" spans="1:17" x14ac:dyDescent="0.25">
      <c r="A83" s="18" t="s">
        <v>231</v>
      </c>
      <c r="B83" s="2" t="s">
        <v>67</v>
      </c>
      <c r="C83" s="2" t="s">
        <v>79</v>
      </c>
      <c r="D83" s="19" t="s">
        <v>80</v>
      </c>
      <c r="E83" s="20">
        <v>3320271621345</v>
      </c>
      <c r="F83" s="34">
        <v>45266</v>
      </c>
      <c r="G83" s="27" t="s">
        <v>232</v>
      </c>
      <c r="J83" s="24">
        <v>0.45833333333333331</v>
      </c>
      <c r="K83" s="29">
        <v>0.54166666666666663</v>
      </c>
      <c r="L83" s="2" t="s">
        <v>82</v>
      </c>
      <c r="M83" s="3">
        <v>132</v>
      </c>
      <c r="N83" s="4">
        <f t="shared" si="9"/>
        <v>13</v>
      </c>
      <c r="O83" s="3" t="str">
        <f>IF(AND(ISNUMBER(F82), TEXT(F82, "yyyy-mm-dd")=TEXT(F82, "yyyy-mm-dd")), "OK", "Error")</f>
        <v>OK</v>
      </c>
      <c r="P83" s="3" t="str">
        <f t="shared" ref="P83:Q87" si="10">IF(ISNUMBER(TIMEVALUE(J82)), IF(TEXT(J82, "hh:mm")=TEXT(TIMEVALUE(J82), "hh:mm"), "OK", "Error"), "Error")</f>
        <v>Error</v>
      </c>
      <c r="Q83" s="3" t="str">
        <f t="shared" si="10"/>
        <v>Error</v>
      </c>
    </row>
    <row r="84" spans="1:17" x14ac:dyDescent="0.25">
      <c r="A84" s="18" t="s">
        <v>233</v>
      </c>
      <c r="B84" s="26" t="s">
        <v>113</v>
      </c>
      <c r="C84" s="2" t="s">
        <v>181</v>
      </c>
      <c r="D84" s="19" t="s">
        <v>182</v>
      </c>
      <c r="E84" s="20">
        <v>3520115430111</v>
      </c>
      <c r="F84" s="21">
        <v>45267</v>
      </c>
      <c r="G84" s="22" t="s">
        <v>234</v>
      </c>
      <c r="H84" s="51"/>
      <c r="I84" s="52"/>
      <c r="J84" s="29">
        <v>0.41666666666666669</v>
      </c>
      <c r="K84" s="29">
        <v>0.58333333333333337</v>
      </c>
      <c r="L84" s="26" t="s">
        <v>184</v>
      </c>
      <c r="M84" s="3">
        <v>22</v>
      </c>
      <c r="N84" s="4">
        <f t="shared" si="9"/>
        <v>13</v>
      </c>
      <c r="O84" s="3" t="str">
        <f>IF(AND(ISNUMBER(F83), TEXT(F83, "yyyy-mm-dd")=TEXT(F83, "yyyy-mm-dd")), "OK", "Error")</f>
        <v>OK</v>
      </c>
      <c r="P84" s="3" t="str">
        <f t="shared" si="10"/>
        <v>Error</v>
      </c>
      <c r="Q84" s="3" t="str">
        <f t="shared" si="10"/>
        <v>Error</v>
      </c>
    </row>
    <row r="85" spans="1:17" x14ac:dyDescent="0.25">
      <c r="A85" s="18" t="s">
        <v>235</v>
      </c>
      <c r="B85" s="2" t="s">
        <v>113</v>
      </c>
      <c r="C85" s="2" t="s">
        <v>114</v>
      </c>
      <c r="D85" s="19" t="s">
        <v>115</v>
      </c>
      <c r="E85" s="46">
        <v>3530366086189</v>
      </c>
      <c r="F85" s="31">
        <v>45267</v>
      </c>
      <c r="G85" s="32" t="s">
        <v>236</v>
      </c>
      <c r="H85" s="36"/>
      <c r="I85" s="36"/>
      <c r="J85" s="29">
        <v>0.41666666666666669</v>
      </c>
      <c r="K85" s="29">
        <v>0.52083333333333337</v>
      </c>
      <c r="L85" s="2" t="s">
        <v>117</v>
      </c>
      <c r="M85" s="3">
        <v>156</v>
      </c>
      <c r="N85" s="4">
        <f t="shared" si="9"/>
        <v>13</v>
      </c>
      <c r="O85" s="3" t="str">
        <f>IF(AND(ISNUMBER(F84), TEXT(F84, "yyyy-mm-dd")=TEXT(F84, "yyyy-mm-dd")), "OK", "Error")</f>
        <v>OK</v>
      </c>
      <c r="P85" s="3" t="str">
        <f t="shared" si="10"/>
        <v>Error</v>
      </c>
      <c r="Q85" s="3" t="str">
        <f t="shared" si="10"/>
        <v>Error</v>
      </c>
    </row>
    <row r="86" spans="1:17" x14ac:dyDescent="0.25">
      <c r="A86" s="18" t="s">
        <v>237</v>
      </c>
      <c r="B86" s="2" t="s">
        <v>67</v>
      </c>
      <c r="C86" s="2" t="s">
        <v>68</v>
      </c>
      <c r="D86" s="19" t="s">
        <v>69</v>
      </c>
      <c r="E86" s="20">
        <v>3330155120386</v>
      </c>
      <c r="F86" s="34">
        <v>45268</v>
      </c>
      <c r="G86" s="2" t="s">
        <v>70</v>
      </c>
      <c r="H86" s="2"/>
      <c r="I86" s="36"/>
      <c r="J86" s="24">
        <v>0.4375</v>
      </c>
      <c r="K86" s="29">
        <v>0.54375000000000007</v>
      </c>
      <c r="L86" s="2" t="s">
        <v>71</v>
      </c>
      <c r="M86" s="3">
        <v>107</v>
      </c>
      <c r="N86" s="4">
        <f t="shared" si="9"/>
        <v>13</v>
      </c>
      <c r="O86" s="3" t="str">
        <f>IF(AND(ISNUMBER(F85), TEXT(F85, "yyyy-mm-dd")=TEXT(F85, "yyyy-mm-dd")), "OK", "Error")</f>
        <v>OK</v>
      </c>
      <c r="P86" s="3" t="str">
        <f t="shared" si="10"/>
        <v>Error</v>
      </c>
      <c r="Q86" s="3" t="str">
        <f t="shared" si="10"/>
        <v>Error</v>
      </c>
    </row>
    <row r="87" spans="1:17" x14ac:dyDescent="0.25">
      <c r="A87" s="18" t="s">
        <v>238</v>
      </c>
      <c r="B87" s="2" t="s">
        <v>67</v>
      </c>
      <c r="C87" s="2" t="s">
        <v>68</v>
      </c>
      <c r="D87" s="19" t="s">
        <v>69</v>
      </c>
      <c r="E87" s="20">
        <v>3330155120386</v>
      </c>
      <c r="F87" s="34">
        <v>45268</v>
      </c>
      <c r="G87" s="2" t="s">
        <v>70</v>
      </c>
      <c r="H87" s="2"/>
      <c r="I87" s="36"/>
      <c r="J87" s="24">
        <v>0.47916666666666702</v>
      </c>
      <c r="K87" s="29">
        <v>0.625</v>
      </c>
      <c r="L87" s="2" t="s">
        <v>71</v>
      </c>
      <c r="M87" s="3">
        <v>108</v>
      </c>
      <c r="N87" s="4">
        <f t="shared" si="9"/>
        <v>13</v>
      </c>
      <c r="O87" s="3" t="str">
        <f>IF(AND(ISNUMBER(F86), TEXT(F86, "yyyy-mm-dd")=TEXT(F86, "yyyy-mm-dd")), "OK", "Error")</f>
        <v>OK</v>
      </c>
      <c r="P87" s="3" t="str">
        <f t="shared" si="10"/>
        <v>Error</v>
      </c>
      <c r="Q87" s="3" t="str">
        <f t="shared" si="10"/>
        <v>Error</v>
      </c>
    </row>
    <row r="88" spans="1:17" x14ac:dyDescent="0.25">
      <c r="A88" s="18" t="s">
        <v>239</v>
      </c>
      <c r="B88" s="2" t="s">
        <v>123</v>
      </c>
      <c r="C88" s="2" t="s">
        <v>124</v>
      </c>
      <c r="D88" s="19" t="s">
        <v>125</v>
      </c>
      <c r="E88" s="20">
        <v>5140281530613</v>
      </c>
      <c r="F88" s="34">
        <v>45270</v>
      </c>
      <c r="G88" s="2" t="s">
        <v>126</v>
      </c>
      <c r="J88" s="29">
        <v>0.45833333333333331</v>
      </c>
      <c r="K88" s="29">
        <v>0.58333333333333337</v>
      </c>
      <c r="M88" s="3">
        <v>52</v>
      </c>
      <c r="N88" s="4">
        <f t="shared" si="9"/>
        <v>13</v>
      </c>
      <c r="O88" s="3" t="str">
        <f>IF(AND(ISNUMBER('[1]Jan-Mar-24-Class'!F110), TEXT('[1]Jan-Mar-24-Class'!F110, "yyyy-mm-dd")=TEXT('[1]Jan-Mar-24-Class'!F110, "yyyy-mm-dd")), "OK", "Error")</f>
        <v>OK</v>
      </c>
      <c r="P88" s="3" t="str">
        <f>IF(ISNUMBER(TIMEVALUE('[1]Jan-Mar-24-Class'!J110)), IF(TEXT('[1]Jan-Mar-24-Class'!J110, "hh:mm")=TEXT(TIMEVALUE('[1]Jan-Mar-24-Class'!J110), "hh:mm"), "OK", "Error"), "Error")</f>
        <v>Error</v>
      </c>
      <c r="Q88" s="3" t="str">
        <f>IF(ISNUMBER(TIMEVALUE('[1]Jan-Mar-24-Class'!K110)), IF(TEXT('[1]Jan-Mar-24-Class'!K110, "hh:mm")=TEXT(TIMEVALUE('[1]Jan-Mar-24-Class'!K110), "hh:mm"), "OK", "Error"), "Error")</f>
        <v>Error</v>
      </c>
    </row>
    <row r="89" spans="1:17" x14ac:dyDescent="0.25">
      <c r="A89" s="18" t="s">
        <v>240</v>
      </c>
      <c r="B89" s="2" t="s">
        <v>67</v>
      </c>
      <c r="C89" s="2" t="s">
        <v>68</v>
      </c>
      <c r="D89" s="19" t="s">
        <v>69</v>
      </c>
      <c r="E89" s="20">
        <v>3330155120386</v>
      </c>
      <c r="F89" s="34">
        <v>45270</v>
      </c>
      <c r="G89" s="2" t="s">
        <v>70</v>
      </c>
      <c r="H89" s="2"/>
      <c r="I89" s="36"/>
      <c r="J89" s="24">
        <v>0.4375</v>
      </c>
      <c r="K89" s="29">
        <v>0.54375000000000007</v>
      </c>
      <c r="L89" s="2" t="s">
        <v>71</v>
      </c>
      <c r="M89" s="3">
        <v>109</v>
      </c>
      <c r="N89" s="4">
        <f t="shared" si="9"/>
        <v>13</v>
      </c>
      <c r="O89" s="3" t="str">
        <f t="shared" ref="O89:O97" si="11">IF(AND(ISNUMBER(F88), TEXT(F88, "yyyy-mm-dd")=TEXT(F88, "yyyy-mm-dd")), "OK", "Error")</f>
        <v>OK</v>
      </c>
      <c r="P89" s="3" t="str">
        <f t="shared" ref="P89:Q97" si="12">IF(ISNUMBER(TIMEVALUE(J88)), IF(TEXT(J88, "hh:mm")=TEXT(TIMEVALUE(J88), "hh:mm"), "OK", "Error"), "Error")</f>
        <v>Error</v>
      </c>
      <c r="Q89" s="3" t="str">
        <f t="shared" si="12"/>
        <v>Error</v>
      </c>
    </row>
    <row r="90" spans="1:17" x14ac:dyDescent="0.25">
      <c r="A90" s="18" t="s">
        <v>241</v>
      </c>
      <c r="B90" s="2" t="s">
        <v>67</v>
      </c>
      <c r="C90" s="2" t="s">
        <v>68</v>
      </c>
      <c r="D90" s="19" t="s">
        <v>69</v>
      </c>
      <c r="E90" s="20">
        <v>3330155120386</v>
      </c>
      <c r="F90" s="34">
        <v>45270</v>
      </c>
      <c r="G90" s="2" t="s">
        <v>70</v>
      </c>
      <c r="H90" s="2"/>
      <c r="I90" s="36"/>
      <c r="J90" s="24">
        <v>0.47916666666666702</v>
      </c>
      <c r="K90" s="29">
        <v>0.625</v>
      </c>
      <c r="L90" s="2" t="s">
        <v>71</v>
      </c>
      <c r="M90" s="3">
        <v>110</v>
      </c>
      <c r="N90" s="4">
        <f t="shared" si="9"/>
        <v>13</v>
      </c>
      <c r="O90" s="3" t="str">
        <f t="shared" si="11"/>
        <v>OK</v>
      </c>
      <c r="P90" s="3" t="str">
        <f t="shared" si="12"/>
        <v>Error</v>
      </c>
      <c r="Q90" s="3" t="str">
        <f t="shared" si="12"/>
        <v>Error</v>
      </c>
    </row>
    <row r="91" spans="1:17" x14ac:dyDescent="0.25">
      <c r="A91" s="18" t="s">
        <v>242</v>
      </c>
      <c r="B91" s="2" t="s">
        <v>31</v>
      </c>
      <c r="C91" s="2" t="s">
        <v>155</v>
      </c>
      <c r="D91" s="19" t="s">
        <v>156</v>
      </c>
      <c r="E91" s="48">
        <v>4510525327345</v>
      </c>
      <c r="F91" s="31">
        <v>45270</v>
      </c>
      <c r="G91" s="49" t="s">
        <v>157</v>
      </c>
      <c r="J91" s="24">
        <v>0.45833333333333331</v>
      </c>
      <c r="K91" s="29">
        <v>0.54166666666666663</v>
      </c>
      <c r="M91" s="3">
        <v>192</v>
      </c>
      <c r="N91" s="4">
        <f t="shared" si="9"/>
        <v>13</v>
      </c>
      <c r="O91" s="3" t="str">
        <f t="shared" si="11"/>
        <v>OK</v>
      </c>
      <c r="P91" s="3" t="str">
        <f t="shared" si="12"/>
        <v>Error</v>
      </c>
      <c r="Q91" s="3" t="str">
        <f t="shared" si="12"/>
        <v>Error</v>
      </c>
    </row>
    <row r="92" spans="1:17" x14ac:dyDescent="0.25">
      <c r="A92" s="18" t="s">
        <v>243</v>
      </c>
      <c r="B92" s="2" t="s">
        <v>74</v>
      </c>
      <c r="C92" s="2" t="s">
        <v>75</v>
      </c>
      <c r="D92" s="19" t="s">
        <v>76</v>
      </c>
      <c r="E92" s="20">
        <v>1510122268069</v>
      </c>
      <c r="F92" s="34">
        <v>45271</v>
      </c>
      <c r="G92" s="32" t="s">
        <v>244</v>
      </c>
      <c r="H92" s="36"/>
      <c r="I92" s="36"/>
      <c r="J92" s="24">
        <v>0.5</v>
      </c>
      <c r="K92" s="29">
        <v>0.625</v>
      </c>
      <c r="M92" s="3">
        <v>65</v>
      </c>
      <c r="N92" s="4">
        <f t="shared" si="9"/>
        <v>13</v>
      </c>
      <c r="O92" s="3" t="str">
        <f t="shared" si="11"/>
        <v>OK</v>
      </c>
      <c r="P92" s="3" t="str">
        <f t="shared" si="12"/>
        <v>Error</v>
      </c>
      <c r="Q92" s="3" t="str">
        <f t="shared" si="12"/>
        <v>Error</v>
      </c>
    </row>
    <row r="93" spans="1:17" x14ac:dyDescent="0.25">
      <c r="A93" s="18" t="s">
        <v>245</v>
      </c>
      <c r="B93" s="2" t="s">
        <v>74</v>
      </c>
      <c r="C93" s="2" t="s">
        <v>172</v>
      </c>
      <c r="D93" s="19" t="s">
        <v>173</v>
      </c>
      <c r="E93" s="20">
        <v>1570240764179</v>
      </c>
      <c r="F93" s="34">
        <v>45271</v>
      </c>
      <c r="G93" s="2" t="s">
        <v>246</v>
      </c>
      <c r="H93" s="2"/>
      <c r="I93" s="36" t="s">
        <v>247</v>
      </c>
      <c r="J93" s="24">
        <v>0.47916666666666669</v>
      </c>
      <c r="K93" s="29">
        <v>0.5625</v>
      </c>
      <c r="L93" s="2" t="s">
        <v>175</v>
      </c>
      <c r="M93" s="3">
        <v>85</v>
      </c>
      <c r="N93" s="4">
        <f t="shared" si="9"/>
        <v>13</v>
      </c>
      <c r="O93" s="3" t="str">
        <f t="shared" si="11"/>
        <v>OK</v>
      </c>
      <c r="P93" s="3" t="str">
        <f t="shared" si="12"/>
        <v>Error</v>
      </c>
      <c r="Q93" s="3" t="str">
        <f t="shared" si="12"/>
        <v>Error</v>
      </c>
    </row>
    <row r="94" spans="1:17" x14ac:dyDescent="0.25">
      <c r="A94" s="18" t="s">
        <v>248</v>
      </c>
      <c r="B94" s="2" t="s">
        <v>67</v>
      </c>
      <c r="C94" s="2" t="s">
        <v>79</v>
      </c>
      <c r="D94" s="19" t="s">
        <v>80</v>
      </c>
      <c r="E94" s="20">
        <v>3320271621345</v>
      </c>
      <c r="F94" s="34">
        <v>45272</v>
      </c>
      <c r="G94" s="2" t="s">
        <v>249</v>
      </c>
      <c r="J94" s="24">
        <v>0.41666666666666669</v>
      </c>
      <c r="K94" s="29">
        <v>0.5</v>
      </c>
      <c r="L94" s="2" t="s">
        <v>82</v>
      </c>
      <c r="M94" s="3">
        <v>124</v>
      </c>
      <c r="N94" s="4">
        <f t="shared" si="9"/>
        <v>13</v>
      </c>
      <c r="O94" s="3" t="str">
        <f t="shared" si="11"/>
        <v>OK</v>
      </c>
      <c r="P94" s="3" t="str">
        <f t="shared" si="12"/>
        <v>Error</v>
      </c>
      <c r="Q94" s="3" t="str">
        <f t="shared" si="12"/>
        <v>Error</v>
      </c>
    </row>
    <row r="95" spans="1:17" x14ac:dyDescent="0.25">
      <c r="A95" s="18" t="s">
        <v>250</v>
      </c>
      <c r="B95" s="2" t="s">
        <v>18</v>
      </c>
      <c r="C95" s="2" t="s">
        <v>19</v>
      </c>
      <c r="D95" s="19" t="s">
        <v>20</v>
      </c>
      <c r="E95" s="20">
        <v>3430104226673</v>
      </c>
      <c r="F95" s="34">
        <v>45273</v>
      </c>
      <c r="G95" s="22" t="s">
        <v>251</v>
      </c>
      <c r="H95" s="22" t="s">
        <v>22</v>
      </c>
      <c r="J95" s="24">
        <v>0.41666666666666669</v>
      </c>
      <c r="K95" s="24">
        <v>0.625</v>
      </c>
      <c r="L95" s="25" t="s">
        <v>23</v>
      </c>
      <c r="M95" s="3">
        <v>40</v>
      </c>
      <c r="N95" s="4">
        <f t="shared" si="9"/>
        <v>13</v>
      </c>
      <c r="O95" s="3" t="str">
        <f t="shared" si="11"/>
        <v>OK</v>
      </c>
      <c r="P95" s="3" t="str">
        <f t="shared" si="12"/>
        <v>Error</v>
      </c>
      <c r="Q95" s="3" t="str">
        <f t="shared" si="12"/>
        <v>Error</v>
      </c>
    </row>
    <row r="96" spans="1:17" x14ac:dyDescent="0.25">
      <c r="A96" s="18" t="s">
        <v>252</v>
      </c>
      <c r="B96" s="2" t="s">
        <v>40</v>
      </c>
      <c r="C96" s="2" t="s">
        <v>41</v>
      </c>
      <c r="D96" s="19" t="s">
        <v>42</v>
      </c>
      <c r="E96" s="20">
        <v>3810106191938</v>
      </c>
      <c r="F96" s="34">
        <v>45273</v>
      </c>
      <c r="G96" s="35" t="s">
        <v>253</v>
      </c>
      <c r="H96" s="35"/>
      <c r="I96" s="36"/>
      <c r="J96" s="24">
        <v>0.47916666666666669</v>
      </c>
      <c r="K96" s="29">
        <v>0.5625</v>
      </c>
      <c r="L96" s="2" t="s">
        <v>44</v>
      </c>
      <c r="M96" s="3">
        <v>73</v>
      </c>
      <c r="N96" s="4">
        <f t="shared" si="9"/>
        <v>13</v>
      </c>
      <c r="O96" s="3" t="str">
        <f t="shared" si="11"/>
        <v>OK</v>
      </c>
      <c r="P96" s="3" t="str">
        <f t="shared" si="12"/>
        <v>Error</v>
      </c>
      <c r="Q96" s="3" t="str">
        <f t="shared" si="12"/>
        <v>Error</v>
      </c>
    </row>
    <row r="97" spans="1:17" x14ac:dyDescent="0.25">
      <c r="A97" s="18" t="s">
        <v>254</v>
      </c>
      <c r="B97" s="2" t="s">
        <v>31</v>
      </c>
      <c r="C97" s="2" t="s">
        <v>88</v>
      </c>
      <c r="D97" s="19" t="s">
        <v>89</v>
      </c>
      <c r="E97" s="20">
        <v>4320368171169</v>
      </c>
      <c r="F97" s="34">
        <v>45274</v>
      </c>
      <c r="G97" s="22" t="s">
        <v>255</v>
      </c>
      <c r="H97" s="33"/>
      <c r="I97" s="33"/>
      <c r="J97" s="24">
        <v>0.4375</v>
      </c>
      <c r="K97" s="29">
        <v>0.52083333333333337</v>
      </c>
      <c r="L97" s="22" t="s">
        <v>91</v>
      </c>
      <c r="M97" s="3">
        <v>54</v>
      </c>
      <c r="N97" s="4">
        <f t="shared" si="9"/>
        <v>13</v>
      </c>
      <c r="O97" s="3" t="str">
        <f t="shared" si="11"/>
        <v>OK</v>
      </c>
      <c r="P97" s="3" t="str">
        <f t="shared" si="12"/>
        <v>Error</v>
      </c>
      <c r="Q97" s="3" t="str">
        <f t="shared" si="12"/>
        <v>Error</v>
      </c>
    </row>
    <row r="98" spans="1:17" x14ac:dyDescent="0.25">
      <c r="A98" s="18" t="s">
        <v>256</v>
      </c>
      <c r="B98" s="2" t="s">
        <v>67</v>
      </c>
      <c r="C98" s="2" t="s">
        <v>68</v>
      </c>
      <c r="D98" s="19" t="s">
        <v>69</v>
      </c>
      <c r="E98" s="20">
        <v>3330155120386</v>
      </c>
      <c r="F98" s="34">
        <v>45275</v>
      </c>
      <c r="G98" s="2" t="s">
        <v>70</v>
      </c>
      <c r="H98" s="2"/>
      <c r="I98" s="36"/>
      <c r="J98" s="24">
        <v>0.4375</v>
      </c>
      <c r="K98" s="29">
        <v>0.54375000000000007</v>
      </c>
      <c r="L98" s="2" t="s">
        <v>71</v>
      </c>
      <c r="M98" s="3">
        <v>111</v>
      </c>
      <c r="N98" s="4">
        <f t="shared" si="9"/>
        <v>13</v>
      </c>
      <c r="O98" s="3" t="str">
        <f>IF(AND(ISNUMBER('[1]Jan-Mar-24-Class'!F111), TEXT('[1]Jan-Mar-24-Class'!F111, "yyyy-mm-dd")=TEXT('[1]Jan-Mar-24-Class'!F111, "yyyy-mm-dd")), "OK", "Error")</f>
        <v>OK</v>
      </c>
      <c r="P98" s="3" t="str">
        <f>IF(ISNUMBER(TIMEVALUE('[1]Jan-Mar-24-Class'!J111)), IF(TEXT('[1]Jan-Mar-24-Class'!J111, "hh:mm")=TEXT(TIMEVALUE('[1]Jan-Mar-24-Class'!J111), "hh:mm"), "OK", "Error"), "Error")</f>
        <v>Error</v>
      </c>
      <c r="Q98" s="3" t="str">
        <f>IF(ISNUMBER(TIMEVALUE('[1]Jan-Mar-24-Class'!K111)), IF(TEXT('[1]Jan-Mar-24-Class'!K111, "hh:mm")=TEXT(TIMEVALUE('[1]Jan-Mar-24-Class'!K111), "hh:mm"), "OK", "Error"), "Error")</f>
        <v>Error</v>
      </c>
    </row>
    <row r="99" spans="1:17" x14ac:dyDescent="0.25">
      <c r="A99" s="18" t="s">
        <v>257</v>
      </c>
      <c r="B99" s="2" t="s">
        <v>67</v>
      </c>
      <c r="C99" s="2" t="s">
        <v>68</v>
      </c>
      <c r="D99" s="19" t="s">
        <v>69</v>
      </c>
      <c r="E99" s="20">
        <v>3330155120386</v>
      </c>
      <c r="F99" s="34">
        <v>45275</v>
      </c>
      <c r="G99" s="2" t="s">
        <v>70</v>
      </c>
      <c r="H99" s="2"/>
      <c r="I99" s="36"/>
      <c r="J99" s="24">
        <v>0.47916666666666702</v>
      </c>
      <c r="K99" s="29">
        <v>0.625</v>
      </c>
      <c r="L99" s="2" t="s">
        <v>71</v>
      </c>
      <c r="M99" s="3">
        <v>112</v>
      </c>
      <c r="N99" s="4">
        <f t="shared" si="9"/>
        <v>13</v>
      </c>
      <c r="O99" s="3" t="str">
        <f t="shared" ref="O99:O124" si="13">IF(AND(ISNUMBER(F98), TEXT(F98, "yyyy-mm-dd")=TEXT(F98, "yyyy-mm-dd")), "OK", "Error")</f>
        <v>OK</v>
      </c>
      <c r="P99" s="3" t="str">
        <f t="shared" ref="P99:Q119" si="14">IF(ISNUMBER(TIMEVALUE(J98)), IF(TEXT(J98, "hh:mm")=TEXT(TIMEVALUE(J98), "hh:mm"), "OK", "Error"), "Error")</f>
        <v>Error</v>
      </c>
      <c r="Q99" s="3" t="str">
        <f t="shared" si="14"/>
        <v>Error</v>
      </c>
    </row>
    <row r="100" spans="1:17" x14ac:dyDescent="0.25">
      <c r="A100" s="18" t="s">
        <v>258</v>
      </c>
      <c r="B100" s="2" t="s">
        <v>46</v>
      </c>
      <c r="C100" s="2" t="s">
        <v>47</v>
      </c>
      <c r="D100" s="19" t="s">
        <v>48</v>
      </c>
      <c r="E100" s="20">
        <v>3650288082409</v>
      </c>
      <c r="F100" s="34">
        <v>45276</v>
      </c>
      <c r="G100" s="2" t="s">
        <v>259</v>
      </c>
      <c r="H100" s="2"/>
      <c r="I100" s="36"/>
      <c r="J100" s="24">
        <v>0.45833333333333331</v>
      </c>
      <c r="K100" s="29">
        <v>0.54166666666666663</v>
      </c>
      <c r="L100" s="2" t="s">
        <v>50</v>
      </c>
      <c r="M100" s="3">
        <v>78</v>
      </c>
      <c r="N100" s="4">
        <f t="shared" si="9"/>
        <v>13</v>
      </c>
      <c r="O100" s="3" t="str">
        <f t="shared" si="13"/>
        <v>OK</v>
      </c>
      <c r="P100" s="3" t="str">
        <f t="shared" si="14"/>
        <v>Error</v>
      </c>
      <c r="Q100" s="3" t="str">
        <f t="shared" si="14"/>
        <v>Error</v>
      </c>
    </row>
    <row r="101" spans="1:17" x14ac:dyDescent="0.25">
      <c r="A101" s="18" t="s">
        <v>260</v>
      </c>
      <c r="B101" s="2" t="s">
        <v>60</v>
      </c>
      <c r="C101" s="2" t="s">
        <v>137</v>
      </c>
      <c r="D101" s="19" t="s">
        <v>138</v>
      </c>
      <c r="E101" s="20">
        <v>4140993935531</v>
      </c>
      <c r="F101" s="31">
        <v>45276</v>
      </c>
      <c r="G101" s="38" t="s">
        <v>261</v>
      </c>
      <c r="J101" s="29">
        <v>0.41666666666666669</v>
      </c>
      <c r="K101" s="29">
        <v>0.52083333333333337</v>
      </c>
      <c r="L101" s="2" t="s">
        <v>140</v>
      </c>
      <c r="M101" s="3">
        <v>174</v>
      </c>
      <c r="N101" s="4">
        <f t="shared" si="9"/>
        <v>13</v>
      </c>
      <c r="O101" s="3" t="str">
        <f t="shared" si="13"/>
        <v>OK</v>
      </c>
      <c r="P101" s="3" t="str">
        <f t="shared" si="14"/>
        <v>Error</v>
      </c>
      <c r="Q101" s="3" t="str">
        <f t="shared" si="14"/>
        <v>Error</v>
      </c>
    </row>
    <row r="102" spans="1:17" x14ac:dyDescent="0.25">
      <c r="A102" s="18" t="s">
        <v>262</v>
      </c>
      <c r="B102" s="2" t="s">
        <v>31</v>
      </c>
      <c r="C102" s="2" t="s">
        <v>32</v>
      </c>
      <c r="D102" s="19" t="s">
        <v>33</v>
      </c>
      <c r="E102" s="30">
        <v>4520228810377</v>
      </c>
      <c r="F102" s="31">
        <v>45276</v>
      </c>
      <c r="G102" s="32" t="s">
        <v>93</v>
      </c>
      <c r="H102" s="33"/>
      <c r="I102" s="33"/>
      <c r="J102" s="24">
        <v>0.5</v>
      </c>
      <c r="K102" s="29">
        <v>0.625</v>
      </c>
      <c r="L102" s="22"/>
      <c r="M102" s="3">
        <v>190</v>
      </c>
      <c r="N102" s="4">
        <f t="shared" si="9"/>
        <v>13</v>
      </c>
      <c r="O102" s="3" t="str">
        <f t="shared" si="13"/>
        <v>OK</v>
      </c>
      <c r="P102" s="3" t="str">
        <f t="shared" si="14"/>
        <v>Error</v>
      </c>
      <c r="Q102" s="3" t="str">
        <f t="shared" si="14"/>
        <v>Error</v>
      </c>
    </row>
    <row r="103" spans="1:17" x14ac:dyDescent="0.25">
      <c r="A103" s="18" t="s">
        <v>263</v>
      </c>
      <c r="B103" s="2" t="s">
        <v>31</v>
      </c>
      <c r="C103" s="2" t="s">
        <v>155</v>
      </c>
      <c r="D103" s="19" t="s">
        <v>156</v>
      </c>
      <c r="E103" s="48">
        <v>4510525327345</v>
      </c>
      <c r="F103" s="31">
        <v>45276</v>
      </c>
      <c r="G103" s="49" t="s">
        <v>157</v>
      </c>
      <c r="J103" s="24">
        <v>0.47916666666666669</v>
      </c>
      <c r="K103" s="29">
        <v>0.5625</v>
      </c>
      <c r="M103" s="3">
        <v>193</v>
      </c>
      <c r="N103" s="4">
        <f t="shared" si="9"/>
        <v>13</v>
      </c>
      <c r="O103" s="3" t="str">
        <f t="shared" si="13"/>
        <v>OK</v>
      </c>
      <c r="P103" s="3" t="str">
        <f t="shared" si="14"/>
        <v>Error</v>
      </c>
      <c r="Q103" s="3" t="str">
        <f t="shared" si="14"/>
        <v>Error</v>
      </c>
    </row>
    <row r="104" spans="1:17" x14ac:dyDescent="0.25">
      <c r="A104" s="18" t="s">
        <v>264</v>
      </c>
      <c r="B104" s="2" t="s">
        <v>67</v>
      </c>
      <c r="C104" s="2" t="s">
        <v>265</v>
      </c>
      <c r="D104" s="19" t="s">
        <v>266</v>
      </c>
      <c r="E104" s="20">
        <v>3330155120386</v>
      </c>
      <c r="F104" s="34">
        <v>45278</v>
      </c>
      <c r="G104" s="2" t="s">
        <v>267</v>
      </c>
      <c r="H104" s="2"/>
      <c r="I104" s="36"/>
      <c r="J104" s="24">
        <v>0.4375</v>
      </c>
      <c r="K104" s="29">
        <v>0.54375000000000007</v>
      </c>
      <c r="L104" s="2" t="s">
        <v>71</v>
      </c>
      <c r="M104" s="3">
        <v>113</v>
      </c>
      <c r="N104" s="4">
        <f t="shared" si="9"/>
        <v>13</v>
      </c>
      <c r="O104" s="3" t="str">
        <f t="shared" si="13"/>
        <v>OK</v>
      </c>
      <c r="P104" s="3" t="str">
        <f t="shared" si="14"/>
        <v>Error</v>
      </c>
      <c r="Q104" s="3" t="str">
        <f t="shared" si="14"/>
        <v>Error</v>
      </c>
    </row>
    <row r="105" spans="1:17" x14ac:dyDescent="0.25">
      <c r="A105" s="18" t="s">
        <v>268</v>
      </c>
      <c r="B105" s="2" t="s">
        <v>67</v>
      </c>
      <c r="C105" s="2" t="s">
        <v>265</v>
      </c>
      <c r="D105" s="19" t="s">
        <v>266</v>
      </c>
      <c r="E105" s="20">
        <v>3330155120386</v>
      </c>
      <c r="F105" s="34">
        <v>45278</v>
      </c>
      <c r="G105" s="2" t="s">
        <v>267</v>
      </c>
      <c r="H105" s="2"/>
      <c r="I105" s="36"/>
      <c r="J105" s="24">
        <v>0.47916666666666702</v>
      </c>
      <c r="K105" s="29">
        <v>0.625</v>
      </c>
      <c r="L105" s="2" t="s">
        <v>71</v>
      </c>
      <c r="M105" s="3">
        <v>114</v>
      </c>
      <c r="N105" s="4">
        <f t="shared" si="9"/>
        <v>13</v>
      </c>
      <c r="O105" s="3" t="str">
        <f t="shared" si="13"/>
        <v>OK</v>
      </c>
      <c r="P105" s="3" t="str">
        <f t="shared" si="14"/>
        <v>Error</v>
      </c>
      <c r="Q105" s="3" t="str">
        <f t="shared" si="14"/>
        <v>Error</v>
      </c>
    </row>
    <row r="106" spans="1:17" x14ac:dyDescent="0.25">
      <c r="A106" s="18" t="s">
        <v>269</v>
      </c>
      <c r="B106" s="2" t="s">
        <v>67</v>
      </c>
      <c r="C106" s="2" t="s">
        <v>79</v>
      </c>
      <c r="D106" s="19" t="s">
        <v>80</v>
      </c>
      <c r="E106" s="20">
        <v>3320271621345</v>
      </c>
      <c r="F106" s="34">
        <v>45279</v>
      </c>
      <c r="G106" s="27" t="s">
        <v>270</v>
      </c>
      <c r="J106" s="24">
        <v>0.47916666666666669</v>
      </c>
      <c r="K106" s="29">
        <v>0.5625</v>
      </c>
      <c r="L106" s="2" t="s">
        <v>82</v>
      </c>
      <c r="M106" s="3">
        <v>133</v>
      </c>
      <c r="N106" s="4">
        <f t="shared" si="9"/>
        <v>13</v>
      </c>
      <c r="O106" s="3" t="str">
        <f t="shared" si="13"/>
        <v>OK</v>
      </c>
      <c r="P106" s="3" t="str">
        <f t="shared" si="14"/>
        <v>Error</v>
      </c>
      <c r="Q106" s="3" t="str">
        <f t="shared" si="14"/>
        <v>Error</v>
      </c>
    </row>
    <row r="107" spans="1:17" x14ac:dyDescent="0.25">
      <c r="A107" s="18" t="s">
        <v>271</v>
      </c>
      <c r="B107" s="2" t="s">
        <v>18</v>
      </c>
      <c r="C107" s="2" t="s">
        <v>19</v>
      </c>
      <c r="D107" s="19" t="s">
        <v>20</v>
      </c>
      <c r="E107" s="20">
        <v>3430104226673</v>
      </c>
      <c r="F107" s="34">
        <v>45280</v>
      </c>
      <c r="G107" s="22" t="s">
        <v>272</v>
      </c>
      <c r="H107" s="22" t="s">
        <v>22</v>
      </c>
      <c r="J107" s="24">
        <v>0.41666666666666669</v>
      </c>
      <c r="K107" s="24">
        <v>0.625</v>
      </c>
      <c r="L107" s="25" t="s">
        <v>23</v>
      </c>
      <c r="M107" s="3">
        <v>41</v>
      </c>
      <c r="N107" s="4">
        <f t="shared" si="9"/>
        <v>13</v>
      </c>
      <c r="O107" s="3" t="str">
        <f t="shared" si="13"/>
        <v>OK</v>
      </c>
      <c r="P107" s="3" t="str">
        <f t="shared" si="14"/>
        <v>Error</v>
      </c>
      <c r="Q107" s="3" t="str">
        <f t="shared" si="14"/>
        <v>Error</v>
      </c>
    </row>
    <row r="108" spans="1:17" x14ac:dyDescent="0.25">
      <c r="A108" s="18" t="s">
        <v>273</v>
      </c>
      <c r="B108" s="2" t="s">
        <v>31</v>
      </c>
      <c r="C108" s="2" t="s">
        <v>88</v>
      </c>
      <c r="D108" s="19" t="s">
        <v>89</v>
      </c>
      <c r="E108" s="20">
        <v>4310531518913</v>
      </c>
      <c r="F108" s="34">
        <v>45280</v>
      </c>
      <c r="G108" s="22" t="s">
        <v>90</v>
      </c>
      <c r="H108" s="33"/>
      <c r="I108" s="33"/>
      <c r="J108" s="24">
        <v>0.47916666666666669</v>
      </c>
      <c r="K108" s="29">
        <v>0.5625</v>
      </c>
      <c r="L108" s="22" t="s">
        <v>170</v>
      </c>
      <c r="M108" s="3">
        <v>56</v>
      </c>
      <c r="N108" s="4">
        <f t="shared" si="9"/>
        <v>13</v>
      </c>
      <c r="O108" s="3" t="str">
        <f t="shared" si="13"/>
        <v>OK</v>
      </c>
      <c r="P108" s="3" t="str">
        <f t="shared" si="14"/>
        <v>Error</v>
      </c>
      <c r="Q108" s="3" t="str">
        <f t="shared" si="14"/>
        <v>Error</v>
      </c>
    </row>
    <row r="109" spans="1:17" x14ac:dyDescent="0.25">
      <c r="A109" s="18" t="s">
        <v>274</v>
      </c>
      <c r="B109" s="2" t="s">
        <v>31</v>
      </c>
      <c r="C109" s="2" t="s">
        <v>128</v>
      </c>
      <c r="D109" s="19" t="s">
        <v>129</v>
      </c>
      <c r="E109" s="20">
        <v>4320169353655</v>
      </c>
      <c r="F109" s="34">
        <v>45280</v>
      </c>
      <c r="G109" s="22" t="s">
        <v>130</v>
      </c>
      <c r="H109" s="33"/>
      <c r="I109" s="33"/>
      <c r="J109" s="24">
        <v>0.5</v>
      </c>
      <c r="K109" s="29">
        <v>0.625</v>
      </c>
      <c r="L109" s="22" t="s">
        <v>131</v>
      </c>
      <c r="M109" s="3">
        <v>61</v>
      </c>
      <c r="N109" s="4">
        <f t="shared" si="9"/>
        <v>13</v>
      </c>
      <c r="O109" s="3" t="str">
        <f t="shared" si="13"/>
        <v>OK</v>
      </c>
      <c r="P109" s="3" t="str">
        <f t="shared" si="14"/>
        <v>Error</v>
      </c>
      <c r="Q109" s="3" t="str">
        <f t="shared" si="14"/>
        <v>Error</v>
      </c>
    </row>
    <row r="110" spans="1:17" x14ac:dyDescent="0.25">
      <c r="A110" s="18" t="s">
        <v>275</v>
      </c>
      <c r="B110" s="2" t="s">
        <v>67</v>
      </c>
      <c r="C110" s="2" t="s">
        <v>265</v>
      </c>
      <c r="D110" s="19" t="s">
        <v>266</v>
      </c>
      <c r="E110" s="20">
        <v>3330155120386</v>
      </c>
      <c r="F110" s="34">
        <v>45280</v>
      </c>
      <c r="G110" s="2" t="s">
        <v>267</v>
      </c>
      <c r="H110" s="2"/>
      <c r="I110" s="36"/>
      <c r="J110" s="24">
        <v>0.4375</v>
      </c>
      <c r="K110" s="29">
        <v>0.54375000000000007</v>
      </c>
      <c r="L110" s="2" t="s">
        <v>71</v>
      </c>
      <c r="M110" s="3">
        <v>115</v>
      </c>
      <c r="N110" s="4">
        <f t="shared" si="9"/>
        <v>13</v>
      </c>
      <c r="O110" s="3" t="str">
        <f t="shared" si="13"/>
        <v>OK</v>
      </c>
      <c r="P110" s="3" t="str">
        <f t="shared" si="14"/>
        <v>Error</v>
      </c>
      <c r="Q110" s="3" t="str">
        <f t="shared" si="14"/>
        <v>Error</v>
      </c>
    </row>
    <row r="111" spans="1:17" x14ac:dyDescent="0.25">
      <c r="A111" s="18" t="s">
        <v>276</v>
      </c>
      <c r="B111" s="2" t="s">
        <v>67</v>
      </c>
      <c r="C111" s="2" t="s">
        <v>265</v>
      </c>
      <c r="D111" s="19" t="s">
        <v>266</v>
      </c>
      <c r="E111" s="20">
        <v>3330155120386</v>
      </c>
      <c r="F111" s="34">
        <v>45280</v>
      </c>
      <c r="G111" s="2" t="s">
        <v>267</v>
      </c>
      <c r="H111" s="2"/>
      <c r="I111" s="36"/>
      <c r="J111" s="24">
        <v>0.47916666666666702</v>
      </c>
      <c r="K111" s="29">
        <v>0.625</v>
      </c>
      <c r="L111" s="2" t="s">
        <v>71</v>
      </c>
      <c r="M111" s="3">
        <v>116</v>
      </c>
      <c r="N111" s="4">
        <f t="shared" si="9"/>
        <v>13</v>
      </c>
      <c r="O111" s="3" t="str">
        <f t="shared" si="13"/>
        <v>OK</v>
      </c>
      <c r="P111" s="3" t="str">
        <f t="shared" si="14"/>
        <v>Error</v>
      </c>
      <c r="Q111" s="3" t="str">
        <f t="shared" si="14"/>
        <v>Error</v>
      </c>
    </row>
    <row r="112" spans="1:17" x14ac:dyDescent="0.25">
      <c r="A112" s="18" t="s">
        <v>277</v>
      </c>
      <c r="B112" s="2" t="s">
        <v>97</v>
      </c>
      <c r="C112" s="2" t="s">
        <v>146</v>
      </c>
      <c r="D112" s="19" t="s">
        <v>147</v>
      </c>
      <c r="E112" s="20">
        <v>8210366842695</v>
      </c>
      <c r="F112" s="21">
        <v>45280</v>
      </c>
      <c r="G112" s="22" t="s">
        <v>278</v>
      </c>
      <c r="H112" s="9"/>
      <c r="I112" s="9"/>
      <c r="J112" s="29">
        <v>0.45833333333333331</v>
      </c>
      <c r="K112" s="29">
        <v>0.5625</v>
      </c>
      <c r="L112" s="26" t="s">
        <v>149</v>
      </c>
      <c r="M112" s="3">
        <v>216</v>
      </c>
      <c r="N112" s="4">
        <f t="shared" si="9"/>
        <v>13</v>
      </c>
      <c r="O112" s="3" t="str">
        <f t="shared" si="13"/>
        <v>OK</v>
      </c>
      <c r="P112" s="3" t="str">
        <f t="shared" si="14"/>
        <v>Error</v>
      </c>
      <c r="Q112" s="3" t="str">
        <f t="shared" si="14"/>
        <v>Error</v>
      </c>
    </row>
    <row r="113" spans="1:17" x14ac:dyDescent="0.25">
      <c r="A113" s="18" t="s">
        <v>279</v>
      </c>
      <c r="B113" s="2" t="s">
        <v>113</v>
      </c>
      <c r="C113" s="2" t="s">
        <v>208</v>
      </c>
      <c r="D113" s="19" t="s">
        <v>209</v>
      </c>
      <c r="E113" s="30">
        <v>3540268453057</v>
      </c>
      <c r="F113" s="37">
        <v>45281</v>
      </c>
      <c r="G113" s="22" t="s">
        <v>280</v>
      </c>
      <c r="H113" s="22"/>
      <c r="J113" s="24">
        <v>0.41666666666666669</v>
      </c>
      <c r="K113" s="24">
        <v>0.54166666666666663</v>
      </c>
      <c r="M113" s="3">
        <v>246</v>
      </c>
      <c r="N113" s="4">
        <f t="shared" si="9"/>
        <v>13</v>
      </c>
      <c r="O113" s="3" t="str">
        <f t="shared" si="13"/>
        <v>OK</v>
      </c>
      <c r="P113" s="3" t="str">
        <f t="shared" si="14"/>
        <v>Error</v>
      </c>
      <c r="Q113" s="3" t="str">
        <f t="shared" si="14"/>
        <v>Error</v>
      </c>
    </row>
    <row r="114" spans="1:17" x14ac:dyDescent="0.25">
      <c r="A114" s="18" t="s">
        <v>281</v>
      </c>
      <c r="B114" s="2" t="s">
        <v>113</v>
      </c>
      <c r="C114" s="2" t="s">
        <v>208</v>
      </c>
      <c r="D114" s="19" t="s">
        <v>209</v>
      </c>
      <c r="E114" s="30">
        <v>3540268453057</v>
      </c>
      <c r="F114" s="37">
        <v>45281</v>
      </c>
      <c r="G114" s="22" t="s">
        <v>280</v>
      </c>
      <c r="H114" s="22"/>
      <c r="J114" s="24">
        <v>0.5625</v>
      </c>
      <c r="K114" s="24">
        <v>0.6875</v>
      </c>
      <c r="M114" s="3">
        <v>247</v>
      </c>
      <c r="N114" s="4">
        <f t="shared" si="9"/>
        <v>13</v>
      </c>
      <c r="O114" s="3" t="str">
        <f t="shared" si="13"/>
        <v>OK</v>
      </c>
      <c r="P114" s="3" t="str">
        <f t="shared" si="14"/>
        <v>Error</v>
      </c>
      <c r="Q114" s="3" t="str">
        <f t="shared" si="14"/>
        <v>Error</v>
      </c>
    </row>
    <row r="115" spans="1:17" x14ac:dyDescent="0.25">
      <c r="A115" s="18" t="s">
        <v>282</v>
      </c>
      <c r="B115" s="2" t="s">
        <v>67</v>
      </c>
      <c r="C115" s="2" t="s">
        <v>265</v>
      </c>
      <c r="D115" s="19" t="s">
        <v>266</v>
      </c>
      <c r="E115" s="20">
        <v>3330155120386</v>
      </c>
      <c r="F115" s="34">
        <v>45283</v>
      </c>
      <c r="G115" s="2" t="s">
        <v>267</v>
      </c>
      <c r="H115" s="2"/>
      <c r="I115" s="36"/>
      <c r="J115" s="24">
        <v>0.4375</v>
      </c>
      <c r="K115" s="29">
        <v>0.54375000000000007</v>
      </c>
      <c r="L115" s="2" t="s">
        <v>71</v>
      </c>
      <c r="M115" s="3">
        <v>117</v>
      </c>
      <c r="N115" s="4">
        <f t="shared" si="9"/>
        <v>13</v>
      </c>
      <c r="O115" s="3" t="str">
        <f t="shared" si="13"/>
        <v>OK</v>
      </c>
      <c r="P115" s="3" t="str">
        <f t="shared" si="14"/>
        <v>Error</v>
      </c>
      <c r="Q115" s="3" t="str">
        <f t="shared" si="14"/>
        <v>Error</v>
      </c>
    </row>
    <row r="116" spans="1:17" x14ac:dyDescent="0.25">
      <c r="A116" s="18" t="s">
        <v>283</v>
      </c>
      <c r="B116" s="2" t="s">
        <v>67</v>
      </c>
      <c r="C116" s="2" t="s">
        <v>265</v>
      </c>
      <c r="D116" s="19" t="s">
        <v>266</v>
      </c>
      <c r="E116" s="20">
        <v>3330155120386</v>
      </c>
      <c r="F116" s="34">
        <v>45283</v>
      </c>
      <c r="G116" s="2" t="s">
        <v>267</v>
      </c>
      <c r="H116" s="2"/>
      <c r="I116" s="36"/>
      <c r="J116" s="24">
        <v>0.47916666666666702</v>
      </c>
      <c r="K116" s="29">
        <v>0.625</v>
      </c>
      <c r="L116" s="2" t="s">
        <v>71</v>
      </c>
      <c r="M116" s="3">
        <v>118</v>
      </c>
      <c r="N116" s="4">
        <f t="shared" si="9"/>
        <v>13</v>
      </c>
      <c r="O116" s="3" t="str">
        <f t="shared" si="13"/>
        <v>OK</v>
      </c>
      <c r="P116" s="3" t="str">
        <f t="shared" si="14"/>
        <v>Error</v>
      </c>
      <c r="Q116" s="3" t="str">
        <f t="shared" si="14"/>
        <v>Error</v>
      </c>
    </row>
    <row r="117" spans="1:17" x14ac:dyDescent="0.25">
      <c r="A117" s="18" t="s">
        <v>284</v>
      </c>
      <c r="B117" s="2" t="s">
        <v>67</v>
      </c>
      <c r="C117" s="2" t="s">
        <v>265</v>
      </c>
      <c r="D117" s="19" t="s">
        <v>266</v>
      </c>
      <c r="E117" s="20">
        <v>3330155120386</v>
      </c>
      <c r="F117" s="34">
        <v>45285</v>
      </c>
      <c r="G117" s="2" t="s">
        <v>267</v>
      </c>
      <c r="H117" s="2"/>
      <c r="I117" s="36"/>
      <c r="J117" s="24">
        <v>0.4375</v>
      </c>
      <c r="K117" s="29">
        <v>0.54375000000000007</v>
      </c>
      <c r="L117" s="2" t="s">
        <v>71</v>
      </c>
      <c r="M117" s="3">
        <v>119</v>
      </c>
      <c r="N117" s="4">
        <f t="shared" si="9"/>
        <v>13</v>
      </c>
      <c r="O117" s="3" t="str">
        <f t="shared" si="13"/>
        <v>OK</v>
      </c>
      <c r="P117" s="3" t="str">
        <f t="shared" si="14"/>
        <v>Error</v>
      </c>
      <c r="Q117" s="3" t="str">
        <f t="shared" si="14"/>
        <v>Error</v>
      </c>
    </row>
    <row r="118" spans="1:17" x14ac:dyDescent="0.25">
      <c r="A118" s="18" t="s">
        <v>285</v>
      </c>
      <c r="B118" s="2" t="s">
        <v>67</v>
      </c>
      <c r="C118" s="2" t="s">
        <v>265</v>
      </c>
      <c r="D118" s="19" t="s">
        <v>266</v>
      </c>
      <c r="E118" s="20">
        <v>3330155120386</v>
      </c>
      <c r="F118" s="34">
        <v>45285</v>
      </c>
      <c r="G118" s="2" t="s">
        <v>267</v>
      </c>
      <c r="H118" s="2"/>
      <c r="I118" s="36"/>
      <c r="J118" s="24">
        <v>0.47916666666666702</v>
      </c>
      <c r="K118" s="29">
        <v>0.625</v>
      </c>
      <c r="L118" s="2" t="s">
        <v>71</v>
      </c>
      <c r="M118" s="3">
        <v>120</v>
      </c>
      <c r="N118" s="4">
        <f t="shared" si="9"/>
        <v>13</v>
      </c>
      <c r="O118" s="3" t="str">
        <f t="shared" si="13"/>
        <v>OK</v>
      </c>
      <c r="P118" s="3" t="str">
        <f t="shared" si="14"/>
        <v>Error</v>
      </c>
      <c r="Q118" s="3" t="str">
        <f t="shared" si="14"/>
        <v>Error</v>
      </c>
    </row>
    <row r="119" spans="1:17" x14ac:dyDescent="0.25">
      <c r="A119" s="18" t="s">
        <v>286</v>
      </c>
      <c r="B119" s="2" t="s">
        <v>18</v>
      </c>
      <c r="C119" s="2" t="s">
        <v>19</v>
      </c>
      <c r="D119" s="19" t="s">
        <v>20</v>
      </c>
      <c r="E119" s="20">
        <v>3430104226673</v>
      </c>
      <c r="F119" s="34">
        <v>45286</v>
      </c>
      <c r="G119" s="2" t="s">
        <v>287</v>
      </c>
      <c r="H119" s="22" t="s">
        <v>22</v>
      </c>
      <c r="J119" s="24">
        <v>0.41666666666666669</v>
      </c>
      <c r="K119" s="24">
        <v>0.625</v>
      </c>
      <c r="L119" s="25" t="s">
        <v>23</v>
      </c>
      <c r="M119" s="3">
        <v>42</v>
      </c>
      <c r="N119" s="4">
        <f t="shared" si="9"/>
        <v>13</v>
      </c>
      <c r="O119" s="3" t="str">
        <f t="shared" si="13"/>
        <v>OK</v>
      </c>
      <c r="P119" s="3" t="str">
        <f t="shared" si="14"/>
        <v>Error</v>
      </c>
      <c r="Q119" s="3" t="str">
        <f t="shared" si="14"/>
        <v>Error</v>
      </c>
    </row>
    <row r="120" spans="1:17" x14ac:dyDescent="0.25">
      <c r="A120" s="18" t="s">
        <v>288</v>
      </c>
      <c r="B120" s="26" t="s">
        <v>113</v>
      </c>
      <c r="C120" s="2" t="s">
        <v>181</v>
      </c>
      <c r="D120" s="19" t="s">
        <v>182</v>
      </c>
      <c r="E120" s="20">
        <v>3520115430111</v>
      </c>
      <c r="F120" s="21">
        <v>45288</v>
      </c>
      <c r="G120" s="22" t="s">
        <v>289</v>
      </c>
      <c r="H120" s="51"/>
      <c r="I120" s="52"/>
      <c r="J120" s="29">
        <v>0.45833333333333331</v>
      </c>
      <c r="K120" s="29">
        <v>0.5625</v>
      </c>
      <c r="L120" s="26" t="s">
        <v>184</v>
      </c>
      <c r="M120" s="3">
        <v>23</v>
      </c>
      <c r="N120" s="4">
        <f t="shared" si="9"/>
        <v>13</v>
      </c>
      <c r="O120" s="3" t="str">
        <f t="shared" si="13"/>
        <v>OK</v>
      </c>
      <c r="P120" s="3" t="str">
        <f t="shared" ref="P120:Q124" si="15">IF(ISNUMBER(TIMEVALUE(J119)), IF(TEXT(J119, "hh:mm")=TEXT(TIMEVALUE(J119), "hh:mm"), "OK", "Error"), "Error")</f>
        <v>Error</v>
      </c>
      <c r="Q120" s="3" t="str">
        <f t="shared" si="15"/>
        <v>Error</v>
      </c>
    </row>
    <row r="121" spans="1:17" x14ac:dyDescent="0.25">
      <c r="A121" s="18" t="s">
        <v>290</v>
      </c>
      <c r="B121" s="2" t="s">
        <v>18</v>
      </c>
      <c r="C121" s="2" t="s">
        <v>19</v>
      </c>
      <c r="D121" s="19" t="s">
        <v>20</v>
      </c>
      <c r="E121" s="20">
        <v>3430104226673</v>
      </c>
      <c r="F121" s="34">
        <v>45288</v>
      </c>
      <c r="G121" s="2" t="s">
        <v>291</v>
      </c>
      <c r="H121" s="22" t="s">
        <v>22</v>
      </c>
      <c r="J121" s="24">
        <v>0.41666666666666669</v>
      </c>
      <c r="K121" s="24">
        <v>0.625</v>
      </c>
      <c r="L121" s="25" t="s">
        <v>23</v>
      </c>
      <c r="M121" s="3">
        <v>43</v>
      </c>
      <c r="N121" s="4">
        <f t="shared" si="9"/>
        <v>13</v>
      </c>
      <c r="O121" s="3" t="str">
        <f t="shared" si="13"/>
        <v>OK</v>
      </c>
      <c r="P121" s="3" t="str">
        <f t="shared" si="15"/>
        <v>Error</v>
      </c>
      <c r="Q121" s="3" t="str">
        <f t="shared" si="15"/>
        <v>Error</v>
      </c>
    </row>
    <row r="122" spans="1:17" x14ac:dyDescent="0.25">
      <c r="A122" s="18" t="s">
        <v>292</v>
      </c>
      <c r="B122" s="2" t="s">
        <v>67</v>
      </c>
      <c r="C122" s="2" t="s">
        <v>265</v>
      </c>
      <c r="D122" s="19" t="s">
        <v>266</v>
      </c>
      <c r="E122" s="20">
        <v>3330155120386</v>
      </c>
      <c r="F122" s="34">
        <v>45288</v>
      </c>
      <c r="G122" s="2" t="s">
        <v>267</v>
      </c>
      <c r="H122" s="2"/>
      <c r="I122" s="36"/>
      <c r="J122" s="24">
        <v>0.4375</v>
      </c>
      <c r="K122" s="29">
        <v>0.54375000000000007</v>
      </c>
      <c r="L122" s="2" t="s">
        <v>71</v>
      </c>
      <c r="M122" s="3">
        <v>121</v>
      </c>
      <c r="N122" s="4">
        <f t="shared" si="9"/>
        <v>13</v>
      </c>
      <c r="O122" s="3" t="str">
        <f t="shared" si="13"/>
        <v>OK</v>
      </c>
      <c r="P122" s="3" t="str">
        <f t="shared" si="15"/>
        <v>Error</v>
      </c>
      <c r="Q122" s="3" t="str">
        <f t="shared" si="15"/>
        <v>Error</v>
      </c>
    </row>
    <row r="123" spans="1:17" x14ac:dyDescent="0.25">
      <c r="A123" s="18" t="s">
        <v>293</v>
      </c>
      <c r="B123" s="2" t="s">
        <v>67</v>
      </c>
      <c r="C123" s="2" t="s">
        <v>265</v>
      </c>
      <c r="D123" s="19" t="s">
        <v>266</v>
      </c>
      <c r="E123" s="20">
        <v>3330155120386</v>
      </c>
      <c r="F123" s="34">
        <v>45288</v>
      </c>
      <c r="G123" s="2" t="s">
        <v>294</v>
      </c>
      <c r="H123" s="2"/>
      <c r="I123" s="36"/>
      <c r="J123" s="24">
        <v>0.47916666666666702</v>
      </c>
      <c r="K123" s="29">
        <v>0.625</v>
      </c>
      <c r="L123" s="2" t="s">
        <v>71</v>
      </c>
      <c r="M123" s="3">
        <v>122</v>
      </c>
      <c r="N123" s="4">
        <f t="shared" si="9"/>
        <v>13</v>
      </c>
      <c r="O123" s="3" t="str">
        <f t="shared" si="13"/>
        <v>OK</v>
      </c>
      <c r="P123" s="3" t="str">
        <f t="shared" si="15"/>
        <v>Error</v>
      </c>
      <c r="Q123" s="3" t="str">
        <f t="shared" si="15"/>
        <v>Error</v>
      </c>
    </row>
    <row r="124" spans="1:17" x14ac:dyDescent="0.25">
      <c r="A124" s="18" t="s">
        <v>295</v>
      </c>
      <c r="B124" s="2" t="s">
        <v>74</v>
      </c>
      <c r="C124" s="2" t="s">
        <v>172</v>
      </c>
      <c r="D124" s="19" t="s">
        <v>173</v>
      </c>
      <c r="E124" s="20">
        <v>1570240764179</v>
      </c>
      <c r="F124" s="34">
        <v>45289</v>
      </c>
      <c r="G124" s="2" t="s">
        <v>296</v>
      </c>
      <c r="H124" s="2"/>
      <c r="I124" s="36" t="s">
        <v>247</v>
      </c>
      <c r="J124" s="24">
        <v>0.5</v>
      </c>
      <c r="K124" s="29">
        <v>0.625</v>
      </c>
      <c r="L124" s="2" t="s">
        <v>175</v>
      </c>
      <c r="M124" s="3">
        <v>86</v>
      </c>
      <c r="N124" s="4">
        <f t="shared" si="9"/>
        <v>13</v>
      </c>
      <c r="O124" s="3" t="str">
        <f t="shared" si="13"/>
        <v>OK</v>
      </c>
      <c r="P124" s="3" t="str">
        <f t="shared" si="15"/>
        <v>Error</v>
      </c>
      <c r="Q124" s="3" t="str">
        <f t="shared" si="15"/>
        <v>Error</v>
      </c>
    </row>
    <row r="125" spans="1:17" x14ac:dyDescent="0.25">
      <c r="A125" s="55" t="s">
        <v>297</v>
      </c>
      <c r="B125" s="22" t="s">
        <v>60</v>
      </c>
      <c r="C125" s="22" t="s">
        <v>298</v>
      </c>
      <c r="D125" s="33" t="s">
        <v>299</v>
      </c>
      <c r="E125" s="20">
        <v>4320367152697</v>
      </c>
      <c r="F125" s="34">
        <v>45292</v>
      </c>
      <c r="G125" s="22" t="s">
        <v>298</v>
      </c>
      <c r="H125" s="56"/>
      <c r="I125" s="56"/>
      <c r="J125" s="24">
        <v>0.45833333333333331</v>
      </c>
      <c r="K125" s="24">
        <v>0.54166666666666663</v>
      </c>
      <c r="L125" s="22" t="s">
        <v>300</v>
      </c>
      <c r="M125" s="56">
        <v>208</v>
      </c>
      <c r="N125" s="30">
        <f>LEN(E125)</f>
        <v>13</v>
      </c>
      <c r="O125" s="56" t="str">
        <f>IF(AND(ISNUMBER('[1]Oct-Dec-23-Class'!F133), TEXT('[1]Oct-Dec-23-Class'!F133, "yyyy-mm-dd")=TEXT('[1]Oct-Dec-23-Class'!F133, "yyyy-mm-dd")), "OK", "Error")</f>
        <v>Error</v>
      </c>
      <c r="P125" s="56" t="str">
        <f>IF(ISNUMBER(TIMEVALUE('[1]Oct-Dec-23-Class'!J133)), IF(TEXT('[1]Oct-Dec-23-Class'!J133, "hh:mm")=TEXT(TIMEVALUE('[1]Oct-Dec-23-Class'!J133), "hh:mm"), "OK", "Error"), "Error")</f>
        <v>Error</v>
      </c>
      <c r="Q125" s="56" t="str">
        <f>IF(ISNUMBER(TIMEVALUE('[1]Oct-Dec-23-Class'!K133)), IF(TEXT('[1]Oct-Dec-23-Class'!K133, "hh:mm")=TEXT(TIMEVALUE('[1]Oct-Dec-23-Class'!K133), "hh:mm"), "OK", "Error"), "Error")</f>
        <v>Error</v>
      </c>
    </row>
    <row r="126" spans="1:17" x14ac:dyDescent="0.25">
      <c r="A126" s="55" t="s">
        <v>301</v>
      </c>
      <c r="B126" s="22" t="s">
        <v>74</v>
      </c>
      <c r="C126" s="22" t="s">
        <v>172</v>
      </c>
      <c r="D126" s="33" t="s">
        <v>173</v>
      </c>
      <c r="E126" s="20">
        <v>1570240764179</v>
      </c>
      <c r="F126" s="34">
        <v>45292</v>
      </c>
      <c r="G126" s="22" t="s">
        <v>302</v>
      </c>
      <c r="H126" s="22"/>
      <c r="I126" s="36" t="s">
        <v>247</v>
      </c>
      <c r="J126" s="24">
        <v>0.4375</v>
      </c>
      <c r="K126" s="24">
        <v>0.52083333333333337</v>
      </c>
      <c r="L126" s="22" t="s">
        <v>175</v>
      </c>
      <c r="M126" s="56">
        <v>88</v>
      </c>
      <c r="N126" s="30"/>
      <c r="O126" s="56"/>
      <c r="P126" s="56"/>
      <c r="Q126" s="56"/>
    </row>
    <row r="127" spans="1:17" x14ac:dyDescent="0.25">
      <c r="A127" s="55" t="s">
        <v>303</v>
      </c>
      <c r="B127" s="22" t="s">
        <v>67</v>
      </c>
      <c r="C127" s="22" t="s">
        <v>79</v>
      </c>
      <c r="D127" s="33" t="s">
        <v>80</v>
      </c>
      <c r="E127" s="20">
        <v>3320271621345</v>
      </c>
      <c r="F127" s="34">
        <v>45292</v>
      </c>
      <c r="G127" s="22" t="s">
        <v>304</v>
      </c>
      <c r="H127" s="56"/>
      <c r="I127" s="56"/>
      <c r="J127" s="24">
        <v>0.4375</v>
      </c>
      <c r="K127" s="24">
        <v>0.52083333333333337</v>
      </c>
      <c r="L127" s="22" t="s">
        <v>82</v>
      </c>
      <c r="M127" s="56">
        <v>125</v>
      </c>
      <c r="N127" s="30"/>
      <c r="O127" s="56"/>
      <c r="P127" s="56"/>
      <c r="Q127" s="56"/>
    </row>
    <row r="128" spans="1:17" x14ac:dyDescent="0.25">
      <c r="A128" s="55" t="s">
        <v>305</v>
      </c>
      <c r="B128" s="22" t="s">
        <v>60</v>
      </c>
      <c r="C128" s="22" t="s">
        <v>306</v>
      </c>
      <c r="D128" s="33" t="s">
        <v>307</v>
      </c>
      <c r="E128" s="20">
        <v>4210110816053</v>
      </c>
      <c r="F128" s="34">
        <v>45295</v>
      </c>
      <c r="G128" s="22" t="s">
        <v>306</v>
      </c>
      <c r="H128" s="56"/>
      <c r="I128" s="56"/>
      <c r="J128" s="24">
        <v>0.41666666666666669</v>
      </c>
      <c r="K128" s="24">
        <v>0.5</v>
      </c>
      <c r="L128" s="22" t="s">
        <v>308</v>
      </c>
      <c r="M128" s="56">
        <v>201</v>
      </c>
      <c r="N128" s="30">
        <f>LEN(E128)</f>
        <v>13</v>
      </c>
      <c r="O128" s="56" t="str">
        <f>IF(AND(ISNUMBER(F127), TEXT(F127, "yyyy-mm-dd")=TEXT(F127, "yyyy-mm-dd")), "OK", "Error")</f>
        <v>OK</v>
      </c>
      <c r="P128" s="56" t="str">
        <f>IF(ISNUMBER(TIMEVALUE(J127)), IF(TEXT(J127, "hh:mm")=TEXT(TIMEVALUE(J127), "hh:mm"), "OK", "Error"), "Error")</f>
        <v>Error</v>
      </c>
      <c r="Q128" s="56" t="str">
        <f>IF(ISNUMBER(TIMEVALUE(K127)), IF(TEXT(K127, "hh:mm")=TEXT(TIMEVALUE(K127), "hh:mm"), "OK", "Error"), "Error")</f>
        <v>Error</v>
      </c>
    </row>
    <row r="129" spans="1:17" x14ac:dyDescent="0.25">
      <c r="A129" s="55" t="s">
        <v>309</v>
      </c>
      <c r="B129" s="22" t="s">
        <v>31</v>
      </c>
      <c r="C129" s="22" t="s">
        <v>128</v>
      </c>
      <c r="D129" s="33" t="s">
        <v>129</v>
      </c>
      <c r="E129" s="20">
        <v>4320381489845</v>
      </c>
      <c r="F129" s="57">
        <v>45295</v>
      </c>
      <c r="G129" s="22" t="s">
        <v>130</v>
      </c>
      <c r="H129" s="33"/>
      <c r="I129" s="33"/>
      <c r="J129" s="24">
        <v>0.4375</v>
      </c>
      <c r="K129" s="24">
        <v>0.52083333333333337</v>
      </c>
      <c r="L129" s="22" t="s">
        <v>310</v>
      </c>
      <c r="M129" s="56">
        <v>58</v>
      </c>
      <c r="N129" s="30">
        <f>LEN(E129)</f>
        <v>13</v>
      </c>
      <c r="O129" s="56" t="str">
        <f>IF(AND(ISNUMBER('[1]Jan-Mar-24-Class'!F226), TEXT('[1]Jan-Mar-24-Class'!F226, "yyyy-mm-dd")=TEXT('[1]Jan-Mar-24-Class'!F226, "yyyy-mm-dd")), "OK", "Error")</f>
        <v>Error</v>
      </c>
      <c r="P129" s="56" t="str">
        <f>IF(ISNUMBER(TIMEVALUE('[1]Jan-Mar-24-Class'!J226)), IF(TEXT('[1]Jan-Mar-24-Class'!J226, "hh:mm")=TEXT(TIMEVALUE('[1]Jan-Mar-24-Class'!J226), "hh:mm"), "OK", "Error"), "Error")</f>
        <v>Error</v>
      </c>
      <c r="Q129" s="56" t="str">
        <f>IF(ISNUMBER(TIMEVALUE('[1]Jan-Mar-24-Class'!K226)), IF(TEXT('[1]Jan-Mar-24-Class'!K226, "hh:mm")=TEXT(TIMEVALUE('[1]Jan-Mar-24-Class'!K226), "hh:mm"), "OK", "Error"), "Error")</f>
        <v>Error</v>
      </c>
    </row>
    <row r="130" spans="1:17" x14ac:dyDescent="0.25">
      <c r="A130" s="55" t="s">
        <v>311</v>
      </c>
      <c r="B130" s="22" t="s">
        <v>67</v>
      </c>
      <c r="C130" s="22" t="s">
        <v>79</v>
      </c>
      <c r="D130" s="33" t="s">
        <v>80</v>
      </c>
      <c r="E130" s="20">
        <v>3320271621345</v>
      </c>
      <c r="F130" s="34">
        <v>45295</v>
      </c>
      <c r="G130" s="58" t="s">
        <v>312</v>
      </c>
      <c r="H130" s="56"/>
      <c r="I130" s="56"/>
      <c r="J130" s="24">
        <v>0.5</v>
      </c>
      <c r="K130" s="24">
        <v>0.625</v>
      </c>
      <c r="L130" s="22" t="s">
        <v>82</v>
      </c>
      <c r="M130" s="56">
        <v>134</v>
      </c>
      <c r="N130" s="30"/>
      <c r="O130" s="56"/>
      <c r="P130" s="56"/>
      <c r="Q130" s="56"/>
    </row>
    <row r="131" spans="1:17" x14ac:dyDescent="0.25">
      <c r="A131" s="55" t="s">
        <v>313</v>
      </c>
      <c r="B131" s="22" t="s">
        <v>123</v>
      </c>
      <c r="C131" s="22" t="s">
        <v>314</v>
      </c>
      <c r="D131" s="33" t="s">
        <v>315</v>
      </c>
      <c r="E131" s="30">
        <v>5530265343087</v>
      </c>
      <c r="F131" s="57">
        <v>45295</v>
      </c>
      <c r="G131" s="22" t="s">
        <v>316</v>
      </c>
      <c r="H131" s="56"/>
      <c r="I131" s="56"/>
      <c r="J131" s="24">
        <v>0.70833333333333337</v>
      </c>
      <c r="K131" s="24">
        <v>0.83333333333333337</v>
      </c>
      <c r="L131" s="22" t="s">
        <v>317</v>
      </c>
      <c r="M131" s="56">
        <v>147</v>
      </c>
      <c r="N131" s="30"/>
      <c r="O131" s="56"/>
      <c r="P131" s="56"/>
      <c r="Q131" s="56"/>
    </row>
    <row r="132" spans="1:17" x14ac:dyDescent="0.25">
      <c r="A132" s="55" t="s">
        <v>318</v>
      </c>
      <c r="B132" s="22" t="s">
        <v>74</v>
      </c>
      <c r="C132" s="22" t="s">
        <v>319</v>
      </c>
      <c r="D132" s="33" t="s">
        <v>320</v>
      </c>
      <c r="E132" s="20">
        <v>1110148541467</v>
      </c>
      <c r="F132" s="34">
        <v>45298</v>
      </c>
      <c r="G132" s="35" t="s">
        <v>321</v>
      </c>
      <c r="H132" s="56"/>
      <c r="I132" s="56"/>
      <c r="J132" s="24">
        <v>0.4375</v>
      </c>
      <c r="K132" s="24">
        <v>0.52083333333333337</v>
      </c>
      <c r="L132" s="59" t="s">
        <v>322</v>
      </c>
      <c r="M132" s="56">
        <v>143</v>
      </c>
      <c r="N132" s="30">
        <f>LEN(E132)</f>
        <v>13</v>
      </c>
      <c r="O132" s="56" t="str">
        <f>IF(AND(ISNUMBER('[1]Oct-Dec-23-Class'!F158), TEXT('[1]Oct-Dec-23-Class'!F158, "yyyy-mm-dd")=TEXT('[1]Oct-Dec-23-Class'!F158, "yyyy-mm-dd")), "OK", "Error")</f>
        <v>Error</v>
      </c>
      <c r="P132" s="56" t="str">
        <f>IF(ISNUMBER(TIMEVALUE('[1]Oct-Dec-23-Class'!J158)), IF(TEXT('[1]Oct-Dec-23-Class'!J158, "hh:mm")=TEXT(TIMEVALUE('[1]Oct-Dec-23-Class'!J158), "hh:mm"), "OK", "Error"), "Error")</f>
        <v>Error</v>
      </c>
      <c r="Q132" s="56" t="str">
        <f>IF(ISNUMBER(TIMEVALUE('[1]Oct-Dec-23-Class'!K158)), IF(TEXT('[1]Oct-Dec-23-Class'!K158, "hh:mm")=TEXT(TIMEVALUE('[1]Oct-Dec-23-Class'!K158), "hh:mm"), "OK", "Error"), "Error")</f>
        <v>Error</v>
      </c>
    </row>
    <row r="133" spans="1:17" x14ac:dyDescent="0.25">
      <c r="A133" s="55" t="s">
        <v>323</v>
      </c>
      <c r="B133" s="22" t="s">
        <v>46</v>
      </c>
      <c r="C133" s="22" t="s">
        <v>165</v>
      </c>
      <c r="D133" s="33" t="s">
        <v>166</v>
      </c>
      <c r="E133" s="20">
        <v>3660382033765</v>
      </c>
      <c r="F133" s="34">
        <v>45298</v>
      </c>
      <c r="G133" s="22" t="s">
        <v>167</v>
      </c>
      <c r="H133" s="33"/>
      <c r="I133" s="33"/>
      <c r="J133" s="24">
        <v>0.41666666666666669</v>
      </c>
      <c r="K133" s="60">
        <v>0.625</v>
      </c>
      <c r="L133" s="22" t="s">
        <v>168</v>
      </c>
      <c r="M133" s="56">
        <v>48</v>
      </c>
      <c r="N133" s="30"/>
      <c r="O133" s="56"/>
      <c r="P133" s="56"/>
      <c r="Q133" s="56"/>
    </row>
    <row r="134" spans="1:17" x14ac:dyDescent="0.25">
      <c r="A134" s="55" t="s">
        <v>324</v>
      </c>
      <c r="B134" s="22" t="s">
        <v>31</v>
      </c>
      <c r="C134" s="22" t="s">
        <v>155</v>
      </c>
      <c r="D134" s="33" t="s">
        <v>156</v>
      </c>
      <c r="E134" s="48">
        <v>4510525327345</v>
      </c>
      <c r="F134" s="57">
        <v>45298</v>
      </c>
      <c r="G134" s="49" t="s">
        <v>157</v>
      </c>
      <c r="H134" s="56"/>
      <c r="I134" s="56"/>
      <c r="J134" s="24">
        <v>0.5</v>
      </c>
      <c r="K134" s="24">
        <v>0.625</v>
      </c>
      <c r="L134" s="22"/>
      <c r="M134" s="56">
        <v>194</v>
      </c>
      <c r="N134" s="30"/>
      <c r="O134" s="56"/>
      <c r="P134" s="56"/>
      <c r="Q134" s="56"/>
    </row>
    <row r="135" spans="1:17" x14ac:dyDescent="0.25">
      <c r="A135" s="55" t="s">
        <v>325</v>
      </c>
      <c r="B135" s="22" t="s">
        <v>74</v>
      </c>
      <c r="C135" s="22" t="s">
        <v>172</v>
      </c>
      <c r="D135" s="33" t="s">
        <v>173</v>
      </c>
      <c r="E135" s="20">
        <v>1570240764179</v>
      </c>
      <c r="F135" s="34">
        <v>45299</v>
      </c>
      <c r="G135" s="22" t="s">
        <v>326</v>
      </c>
      <c r="H135" s="22"/>
      <c r="I135" s="36" t="s">
        <v>247</v>
      </c>
      <c r="J135" s="24">
        <v>0.41666666666666669</v>
      </c>
      <c r="K135" s="24">
        <v>0.5</v>
      </c>
      <c r="L135" s="22" t="s">
        <v>175</v>
      </c>
      <c r="M135" s="56">
        <v>87</v>
      </c>
      <c r="N135" s="30"/>
      <c r="O135" s="56"/>
      <c r="P135" s="56"/>
      <c r="Q135" s="56"/>
    </row>
    <row r="136" spans="1:17" x14ac:dyDescent="0.25">
      <c r="A136" s="55" t="s">
        <v>327</v>
      </c>
      <c r="B136" s="22" t="s">
        <v>74</v>
      </c>
      <c r="C136" s="22" t="s">
        <v>319</v>
      </c>
      <c r="D136" s="33" t="s">
        <v>320</v>
      </c>
      <c r="E136" s="20">
        <v>1110148541467</v>
      </c>
      <c r="F136" s="34">
        <v>45299</v>
      </c>
      <c r="G136" s="35" t="s">
        <v>328</v>
      </c>
      <c r="H136" s="56"/>
      <c r="I136" s="56"/>
      <c r="J136" s="24">
        <v>0.5</v>
      </c>
      <c r="K136" s="24">
        <v>0.625</v>
      </c>
      <c r="L136" s="59" t="s">
        <v>322</v>
      </c>
      <c r="M136" s="56">
        <v>144</v>
      </c>
      <c r="N136" s="30"/>
      <c r="O136" s="56"/>
      <c r="P136" s="56"/>
      <c r="Q136" s="56"/>
    </row>
    <row r="137" spans="1:17" x14ac:dyDescent="0.25">
      <c r="A137" s="55" t="s">
        <v>329</v>
      </c>
      <c r="B137" s="22" t="s">
        <v>31</v>
      </c>
      <c r="C137" s="22" t="s">
        <v>177</v>
      </c>
      <c r="D137" s="33" t="s">
        <v>178</v>
      </c>
      <c r="E137" s="48">
        <v>4330459158509</v>
      </c>
      <c r="F137" s="57">
        <v>45300</v>
      </c>
      <c r="G137" s="49" t="s">
        <v>179</v>
      </c>
      <c r="H137" s="56"/>
      <c r="I137" s="56"/>
      <c r="J137" s="24">
        <v>0.5</v>
      </c>
      <c r="K137" s="24">
        <v>0.625</v>
      </c>
      <c r="L137" s="22"/>
      <c r="M137" s="56">
        <v>198</v>
      </c>
      <c r="N137" s="61">
        <v>3085981002</v>
      </c>
      <c r="O137" s="56"/>
      <c r="P137" s="56"/>
      <c r="Q137" s="56"/>
    </row>
    <row r="138" spans="1:17" x14ac:dyDescent="0.25">
      <c r="A138" s="55" t="s">
        <v>330</v>
      </c>
      <c r="B138" s="22" t="s">
        <v>31</v>
      </c>
      <c r="C138" s="22" t="s">
        <v>88</v>
      </c>
      <c r="D138" s="33" t="s">
        <v>89</v>
      </c>
      <c r="E138" s="20">
        <v>4310531518913</v>
      </c>
      <c r="F138" s="34">
        <v>45301</v>
      </c>
      <c r="G138" s="22" t="s">
        <v>255</v>
      </c>
      <c r="H138" s="33"/>
      <c r="I138" s="33"/>
      <c r="J138" s="24">
        <v>0.5</v>
      </c>
      <c r="K138" s="24">
        <v>0.625</v>
      </c>
      <c r="L138" s="22" t="s">
        <v>170</v>
      </c>
      <c r="M138" s="56">
        <v>57</v>
      </c>
      <c r="N138" s="61">
        <v>3085981002</v>
      </c>
      <c r="O138" s="56"/>
      <c r="P138" s="56"/>
      <c r="Q138" s="56"/>
    </row>
    <row r="139" spans="1:17" x14ac:dyDescent="0.25">
      <c r="A139" s="55" t="s">
        <v>331</v>
      </c>
      <c r="B139" s="22" t="s">
        <v>123</v>
      </c>
      <c r="C139" s="22" t="s">
        <v>332</v>
      </c>
      <c r="D139" s="33" t="s">
        <v>333</v>
      </c>
      <c r="E139" s="30">
        <v>5340205988261</v>
      </c>
      <c r="F139" s="57">
        <v>45301</v>
      </c>
      <c r="G139" s="22" t="s">
        <v>334</v>
      </c>
      <c r="H139" s="56"/>
      <c r="I139" s="56"/>
      <c r="J139" s="24">
        <v>0.70833333333333337</v>
      </c>
      <c r="K139" s="24">
        <v>0.83333333333333337</v>
      </c>
      <c r="L139" s="22" t="s">
        <v>335</v>
      </c>
      <c r="M139" s="56">
        <v>151</v>
      </c>
      <c r="N139" s="61">
        <v>3085981002</v>
      </c>
      <c r="O139" s="56"/>
      <c r="P139" s="56"/>
      <c r="Q139" s="56"/>
    </row>
    <row r="140" spans="1:17" x14ac:dyDescent="0.25">
      <c r="A140" s="55" t="s">
        <v>336</v>
      </c>
      <c r="B140" s="22" t="s">
        <v>113</v>
      </c>
      <c r="C140" s="22" t="s">
        <v>114</v>
      </c>
      <c r="D140" s="33" t="s">
        <v>115</v>
      </c>
      <c r="E140" s="46">
        <v>3530366086189</v>
      </c>
      <c r="F140" s="57">
        <v>45301</v>
      </c>
      <c r="G140" s="32" t="s">
        <v>337</v>
      </c>
      <c r="H140" s="36"/>
      <c r="I140" s="36"/>
      <c r="J140" s="24">
        <v>0.41666666666666669</v>
      </c>
      <c r="K140" s="24">
        <v>0.52083333333333337</v>
      </c>
      <c r="L140" s="22" t="s">
        <v>117</v>
      </c>
      <c r="M140" s="56">
        <v>157</v>
      </c>
      <c r="N140" s="61">
        <v>3085981002</v>
      </c>
      <c r="O140" s="56"/>
      <c r="P140" s="56"/>
      <c r="Q140" s="56"/>
    </row>
    <row r="141" spans="1:17" x14ac:dyDescent="0.25">
      <c r="A141" s="55" t="s">
        <v>338</v>
      </c>
      <c r="B141" s="22" t="s">
        <v>97</v>
      </c>
      <c r="C141" s="22" t="s">
        <v>146</v>
      </c>
      <c r="D141" s="33" t="s">
        <v>147</v>
      </c>
      <c r="E141" s="20">
        <v>8210366842695</v>
      </c>
      <c r="F141" s="34">
        <v>45303</v>
      </c>
      <c r="G141" s="22" t="s">
        <v>339</v>
      </c>
      <c r="H141" s="56"/>
      <c r="I141" s="56"/>
      <c r="J141" s="24">
        <v>0.41666666666666669</v>
      </c>
      <c r="K141" s="24">
        <v>0.52083333333333337</v>
      </c>
      <c r="L141" s="62" t="s">
        <v>149</v>
      </c>
      <c r="M141" s="56">
        <v>217</v>
      </c>
      <c r="N141" s="30">
        <v>3337907563</v>
      </c>
      <c r="O141" s="56"/>
      <c r="P141" s="56"/>
      <c r="Q141" s="56"/>
    </row>
    <row r="142" spans="1:17" x14ac:dyDescent="0.25">
      <c r="A142" s="55" t="s">
        <v>340</v>
      </c>
      <c r="B142" s="22" t="s">
        <v>46</v>
      </c>
      <c r="C142" s="22" t="s">
        <v>47</v>
      </c>
      <c r="D142" s="33" t="s">
        <v>48</v>
      </c>
      <c r="E142" s="20">
        <v>3650288082409</v>
      </c>
      <c r="F142" s="34">
        <v>45304</v>
      </c>
      <c r="G142" s="22" t="s">
        <v>49</v>
      </c>
      <c r="H142" s="22"/>
      <c r="I142" s="36"/>
      <c r="J142" s="24">
        <v>0.47916666666666669</v>
      </c>
      <c r="K142" s="24">
        <v>0.5625</v>
      </c>
      <c r="L142" s="22" t="s">
        <v>50</v>
      </c>
      <c r="M142" s="56">
        <v>79</v>
      </c>
      <c r="N142" s="30">
        <v>3337907563</v>
      </c>
      <c r="O142" s="56"/>
      <c r="P142" s="56"/>
      <c r="Q142" s="56"/>
    </row>
    <row r="143" spans="1:17" x14ac:dyDescent="0.25">
      <c r="A143" s="55" t="s">
        <v>341</v>
      </c>
      <c r="B143" s="22" t="s">
        <v>31</v>
      </c>
      <c r="C143" s="22" t="s">
        <v>155</v>
      </c>
      <c r="D143" s="33" t="s">
        <v>156</v>
      </c>
      <c r="E143" s="48">
        <v>4510525327345</v>
      </c>
      <c r="F143" s="57">
        <v>45305</v>
      </c>
      <c r="G143" s="49" t="s">
        <v>157</v>
      </c>
      <c r="H143" s="56"/>
      <c r="I143" s="56"/>
      <c r="J143" s="24">
        <v>0.41666666666666669</v>
      </c>
      <c r="K143" s="24">
        <v>0.5</v>
      </c>
      <c r="L143" s="22"/>
      <c r="M143" s="56">
        <v>195</v>
      </c>
      <c r="N143" s="30">
        <v>3337907563</v>
      </c>
      <c r="O143" s="56"/>
      <c r="P143" s="56"/>
      <c r="Q143" s="56"/>
    </row>
    <row r="144" spans="1:17" x14ac:dyDescent="0.25">
      <c r="A144" s="55" t="s">
        <v>342</v>
      </c>
      <c r="B144" s="22" t="s">
        <v>113</v>
      </c>
      <c r="C144" s="22" t="s">
        <v>199</v>
      </c>
      <c r="D144" s="33" t="s">
        <v>200</v>
      </c>
      <c r="E144" s="30">
        <v>3540436226801</v>
      </c>
      <c r="F144" s="34">
        <v>45305</v>
      </c>
      <c r="G144" s="22" t="s">
        <v>343</v>
      </c>
      <c r="H144" s="56"/>
      <c r="I144" s="56"/>
      <c r="J144" s="33"/>
      <c r="K144" s="33"/>
      <c r="L144" s="22"/>
      <c r="M144" s="56">
        <v>234</v>
      </c>
      <c r="N144" s="30">
        <v>3337907563</v>
      </c>
      <c r="O144" s="56"/>
      <c r="P144" s="56"/>
      <c r="Q144" s="56"/>
    </row>
    <row r="145" spans="1:17" x14ac:dyDescent="0.25">
      <c r="A145" s="55" t="s">
        <v>344</v>
      </c>
      <c r="B145" s="22" t="s">
        <v>113</v>
      </c>
      <c r="C145" s="22" t="s">
        <v>199</v>
      </c>
      <c r="D145" s="33" t="s">
        <v>200</v>
      </c>
      <c r="E145" s="30">
        <v>3540436226801</v>
      </c>
      <c r="F145" s="34">
        <v>45305</v>
      </c>
      <c r="G145" s="22" t="s">
        <v>343</v>
      </c>
      <c r="H145" s="56"/>
      <c r="I145" s="56"/>
      <c r="J145" s="33"/>
      <c r="K145" s="33"/>
      <c r="L145" s="22"/>
      <c r="M145" s="56">
        <v>235</v>
      </c>
      <c r="N145" s="30"/>
      <c r="O145" s="56"/>
      <c r="P145" s="56"/>
      <c r="Q145" s="56"/>
    </row>
    <row r="146" spans="1:17" x14ac:dyDescent="0.25">
      <c r="A146" s="55" t="s">
        <v>345</v>
      </c>
      <c r="B146" s="22" t="s">
        <v>113</v>
      </c>
      <c r="C146" s="22" t="s">
        <v>114</v>
      </c>
      <c r="D146" s="33" t="s">
        <v>115</v>
      </c>
      <c r="E146" s="46">
        <v>3530366086189</v>
      </c>
      <c r="F146" s="57">
        <v>45306</v>
      </c>
      <c r="G146" s="32" t="s">
        <v>236</v>
      </c>
      <c r="H146" s="36"/>
      <c r="I146" s="36"/>
      <c r="J146" s="24">
        <v>0.41666666666666669</v>
      </c>
      <c r="K146" s="24">
        <v>0.625</v>
      </c>
      <c r="L146" s="22" t="s">
        <v>117</v>
      </c>
      <c r="M146" s="56">
        <v>163</v>
      </c>
      <c r="N146" s="30"/>
      <c r="O146" s="56"/>
      <c r="P146" s="56"/>
      <c r="Q146" s="56"/>
    </row>
    <row r="147" spans="1:17" x14ac:dyDescent="0.25">
      <c r="A147" s="55" t="s">
        <v>346</v>
      </c>
      <c r="B147" s="22" t="s">
        <v>74</v>
      </c>
      <c r="C147" s="22" t="s">
        <v>75</v>
      </c>
      <c r="D147" s="33" t="s">
        <v>76</v>
      </c>
      <c r="E147" s="20">
        <v>1510122268069</v>
      </c>
      <c r="F147" s="34">
        <v>45307</v>
      </c>
      <c r="G147" s="32" t="s">
        <v>347</v>
      </c>
      <c r="H147" s="36"/>
      <c r="I147" s="36"/>
      <c r="J147" s="24">
        <v>0.41666666666666669</v>
      </c>
      <c r="K147" s="24">
        <v>0.5</v>
      </c>
      <c r="L147" s="22"/>
      <c r="M147" s="56">
        <v>66</v>
      </c>
      <c r="N147" s="30"/>
      <c r="O147" s="56"/>
      <c r="P147" s="56"/>
      <c r="Q147" s="56"/>
    </row>
    <row r="148" spans="1:17" x14ac:dyDescent="0.25">
      <c r="A148" s="55" t="s">
        <v>348</v>
      </c>
      <c r="B148" s="22" t="s">
        <v>113</v>
      </c>
      <c r="C148" s="22" t="s">
        <v>199</v>
      </c>
      <c r="D148" s="33" t="s">
        <v>200</v>
      </c>
      <c r="E148" s="30">
        <v>3540401158257</v>
      </c>
      <c r="F148" s="34">
        <v>45307</v>
      </c>
      <c r="G148" s="22" t="s">
        <v>349</v>
      </c>
      <c r="H148" s="56"/>
      <c r="I148" s="56"/>
      <c r="J148" s="33"/>
      <c r="K148" s="33"/>
      <c r="L148" s="22"/>
      <c r="M148" s="56">
        <v>238</v>
      </c>
      <c r="N148" s="30"/>
      <c r="O148" s="56"/>
      <c r="P148" s="56"/>
      <c r="Q148" s="56"/>
    </row>
    <row r="149" spans="1:17" x14ac:dyDescent="0.25">
      <c r="A149" s="55" t="s">
        <v>350</v>
      </c>
      <c r="B149" s="22" t="s">
        <v>113</v>
      </c>
      <c r="C149" s="22" t="s">
        <v>199</v>
      </c>
      <c r="D149" s="33" t="s">
        <v>200</v>
      </c>
      <c r="E149" s="30">
        <v>3540401158257</v>
      </c>
      <c r="F149" s="34">
        <v>45307</v>
      </c>
      <c r="G149" s="22" t="s">
        <v>349</v>
      </c>
      <c r="H149" s="56"/>
      <c r="I149" s="56"/>
      <c r="J149" s="33"/>
      <c r="K149" s="33"/>
      <c r="L149" s="22"/>
      <c r="M149" s="56">
        <v>239</v>
      </c>
      <c r="N149" s="30"/>
      <c r="O149" s="56"/>
      <c r="P149" s="56"/>
      <c r="Q149" s="56"/>
    </row>
    <row r="150" spans="1:17" x14ac:dyDescent="0.25">
      <c r="A150" s="55" t="s">
        <v>351</v>
      </c>
      <c r="B150" s="22" t="s">
        <v>31</v>
      </c>
      <c r="C150" s="22" t="s">
        <v>128</v>
      </c>
      <c r="D150" s="33" t="s">
        <v>129</v>
      </c>
      <c r="E150" s="20">
        <v>4320169353655</v>
      </c>
      <c r="F150" s="34">
        <v>45308</v>
      </c>
      <c r="G150" s="22" t="s">
        <v>130</v>
      </c>
      <c r="H150" s="33"/>
      <c r="I150" s="33"/>
      <c r="J150" s="24">
        <v>0.41666666666666669</v>
      </c>
      <c r="K150" s="24">
        <v>0.5</v>
      </c>
      <c r="L150" s="22" t="s">
        <v>131</v>
      </c>
      <c r="M150" s="56">
        <v>62</v>
      </c>
      <c r="N150" s="30"/>
      <c r="O150" s="56"/>
      <c r="P150" s="56"/>
      <c r="Q150" s="56"/>
    </row>
    <row r="151" spans="1:17" x14ac:dyDescent="0.25">
      <c r="A151" s="55" t="s">
        <v>352</v>
      </c>
      <c r="B151" s="22" t="s">
        <v>60</v>
      </c>
      <c r="C151" s="22" t="s">
        <v>298</v>
      </c>
      <c r="D151" s="33" t="s">
        <v>299</v>
      </c>
      <c r="E151" s="20">
        <v>4320367152697</v>
      </c>
      <c r="F151" s="57">
        <v>45308</v>
      </c>
      <c r="G151" s="22" t="s">
        <v>298</v>
      </c>
      <c r="H151" s="56"/>
      <c r="I151" s="56"/>
      <c r="J151" s="24">
        <v>0.41666666666666669</v>
      </c>
      <c r="K151" s="24">
        <v>0.5</v>
      </c>
      <c r="L151" s="22" t="s">
        <v>300</v>
      </c>
      <c r="M151" s="56">
        <v>211</v>
      </c>
      <c r="N151" s="30"/>
      <c r="O151" s="56"/>
      <c r="P151" s="56"/>
      <c r="Q151" s="56"/>
    </row>
    <row r="152" spans="1:17" x14ac:dyDescent="0.25">
      <c r="A152" s="55" t="s">
        <v>353</v>
      </c>
      <c r="B152" s="22" t="s">
        <v>40</v>
      </c>
      <c r="C152" s="22" t="s">
        <v>41</v>
      </c>
      <c r="D152" s="33" t="s">
        <v>42</v>
      </c>
      <c r="E152" s="20">
        <v>3810106191938</v>
      </c>
      <c r="F152" s="34">
        <v>45309</v>
      </c>
      <c r="G152" s="22" t="s">
        <v>354</v>
      </c>
      <c r="H152" s="22"/>
      <c r="I152" s="36"/>
      <c r="J152" s="24">
        <v>0.5</v>
      </c>
      <c r="K152" s="24">
        <v>0.625</v>
      </c>
      <c r="L152" s="22" t="s">
        <v>44</v>
      </c>
      <c r="M152" s="56">
        <v>74</v>
      </c>
      <c r="N152" s="30"/>
      <c r="O152" s="56"/>
      <c r="P152" s="56"/>
      <c r="Q152" s="56"/>
    </row>
    <row r="153" spans="1:17" x14ac:dyDescent="0.25">
      <c r="A153" s="55" t="s">
        <v>355</v>
      </c>
      <c r="B153" s="22" t="s">
        <v>60</v>
      </c>
      <c r="C153" s="22" t="s">
        <v>298</v>
      </c>
      <c r="D153" s="33" t="s">
        <v>299</v>
      </c>
      <c r="E153" s="20">
        <v>4320367152697</v>
      </c>
      <c r="F153" s="57">
        <v>45309</v>
      </c>
      <c r="G153" s="22" t="s">
        <v>298</v>
      </c>
      <c r="H153" s="56"/>
      <c r="I153" s="56"/>
      <c r="J153" s="24">
        <v>0.45833333333333331</v>
      </c>
      <c r="K153" s="24">
        <v>0.54166666666666663</v>
      </c>
      <c r="L153" s="22" t="s">
        <v>300</v>
      </c>
      <c r="M153" s="56">
        <v>212</v>
      </c>
      <c r="N153" s="30"/>
      <c r="O153" s="56"/>
      <c r="P153" s="56"/>
      <c r="Q153" s="56"/>
    </row>
    <row r="154" spans="1:17" x14ac:dyDescent="0.25">
      <c r="A154" s="55" t="s">
        <v>356</v>
      </c>
      <c r="B154" s="22" t="s">
        <v>113</v>
      </c>
      <c r="C154" s="22" t="s">
        <v>208</v>
      </c>
      <c r="D154" s="33" t="s">
        <v>209</v>
      </c>
      <c r="E154" s="30">
        <v>3540268453057</v>
      </c>
      <c r="F154" s="34">
        <v>45309</v>
      </c>
      <c r="G154" s="22" t="s">
        <v>357</v>
      </c>
      <c r="H154" s="22"/>
      <c r="I154" s="56"/>
      <c r="J154" s="24">
        <v>0.41666666666666669</v>
      </c>
      <c r="K154" s="24">
        <v>0.54166666666666663</v>
      </c>
      <c r="L154" s="22"/>
      <c r="M154" s="56">
        <v>248</v>
      </c>
      <c r="N154" s="30"/>
      <c r="O154" s="56"/>
      <c r="P154" s="56"/>
      <c r="Q154" s="56"/>
    </row>
    <row r="155" spans="1:17" x14ac:dyDescent="0.25">
      <c r="A155" s="55" t="s">
        <v>358</v>
      </c>
      <c r="B155" s="22" t="s">
        <v>113</v>
      </c>
      <c r="C155" s="22" t="s">
        <v>208</v>
      </c>
      <c r="D155" s="33" t="s">
        <v>209</v>
      </c>
      <c r="E155" s="30">
        <v>3540268453057</v>
      </c>
      <c r="F155" s="34">
        <v>45309</v>
      </c>
      <c r="G155" s="22" t="s">
        <v>357</v>
      </c>
      <c r="H155" s="22"/>
      <c r="I155" s="56"/>
      <c r="J155" s="24">
        <v>0.5625</v>
      </c>
      <c r="K155" s="24">
        <v>0.6875</v>
      </c>
      <c r="L155" s="22"/>
      <c r="M155" s="56">
        <v>249</v>
      </c>
      <c r="N155" s="30"/>
      <c r="O155" s="56"/>
      <c r="P155" s="56"/>
      <c r="Q155" s="56"/>
    </row>
    <row r="156" spans="1:17" x14ac:dyDescent="0.25">
      <c r="A156" s="55" t="s">
        <v>359</v>
      </c>
      <c r="B156" s="22" t="s">
        <v>31</v>
      </c>
      <c r="C156" s="22" t="s">
        <v>177</v>
      </c>
      <c r="D156" s="33" t="s">
        <v>178</v>
      </c>
      <c r="E156" s="48">
        <v>4330459158509</v>
      </c>
      <c r="F156" s="57">
        <v>45310</v>
      </c>
      <c r="G156" s="49" t="s">
        <v>179</v>
      </c>
      <c r="H156" s="56"/>
      <c r="I156" s="56"/>
      <c r="J156" s="24">
        <v>0.41666666666666669</v>
      </c>
      <c r="K156" s="24">
        <v>0.5</v>
      </c>
      <c r="L156" s="22"/>
      <c r="M156" s="56">
        <v>199</v>
      </c>
      <c r="N156" s="30"/>
      <c r="O156" s="56"/>
      <c r="P156" s="56"/>
      <c r="Q156" s="56"/>
    </row>
    <row r="157" spans="1:17" x14ac:dyDescent="0.25">
      <c r="A157" s="55" t="s">
        <v>360</v>
      </c>
      <c r="B157" s="22" t="s">
        <v>97</v>
      </c>
      <c r="C157" s="22" t="s">
        <v>361</v>
      </c>
      <c r="D157" s="33" t="s">
        <v>362</v>
      </c>
      <c r="E157" s="20">
        <v>8210366842695</v>
      </c>
      <c r="F157" s="34">
        <v>45312</v>
      </c>
      <c r="G157" s="22" t="s">
        <v>363</v>
      </c>
      <c r="H157" s="56"/>
      <c r="I157" s="56"/>
      <c r="J157" s="24">
        <v>0.41666666666666669</v>
      </c>
      <c r="K157" s="24">
        <v>0.52083333333333337</v>
      </c>
      <c r="L157" s="62" t="s">
        <v>149</v>
      </c>
      <c r="M157" s="56">
        <v>218</v>
      </c>
      <c r="N157" s="30"/>
      <c r="O157" s="56"/>
      <c r="P157" s="56"/>
      <c r="Q157" s="56"/>
    </row>
    <row r="158" spans="1:17" x14ac:dyDescent="0.25">
      <c r="A158" s="55" t="s">
        <v>364</v>
      </c>
      <c r="B158" s="26" t="s">
        <v>25</v>
      </c>
      <c r="C158" s="2" t="s">
        <v>365</v>
      </c>
      <c r="D158" s="19" t="s">
        <v>366</v>
      </c>
      <c r="E158" s="20">
        <v>7120267302325</v>
      </c>
      <c r="F158" s="21">
        <v>45312</v>
      </c>
      <c r="G158" s="22" t="s">
        <v>367</v>
      </c>
      <c r="H158" s="9"/>
      <c r="I158" s="9"/>
      <c r="J158" s="29">
        <v>0.41666666666666669</v>
      </c>
      <c r="K158" s="29">
        <v>0.58333333333333337</v>
      </c>
      <c r="L158" s="26" t="s">
        <v>368</v>
      </c>
      <c r="M158" s="3">
        <v>1</v>
      </c>
      <c r="N158" s="4">
        <f>LEN(E158)</f>
        <v>13</v>
      </c>
      <c r="O158" s="3" t="str">
        <f>IF(AND(ISNUMBER('[1]Oct-Dec-23-Class'!F126), TEXT('[1]Oct-Dec-23-Class'!F126, "yyyy-mm-dd")=TEXT('[1]Oct-Dec-23-Class'!F126, "yyyy-mm-dd")), "OK", "Error")</f>
        <v>Error</v>
      </c>
      <c r="P158" s="3" t="str">
        <f>IF(ISNUMBER(TIMEVALUE('[1]Oct-Dec-23-Class'!J126)), IF(TEXT('[1]Oct-Dec-23-Class'!J126, "hh:mm")=TEXT(TIMEVALUE('[1]Oct-Dec-23-Class'!J126), "hh:mm"), "OK", "Error"), "Error")</f>
        <v>Error</v>
      </c>
      <c r="Q158" s="3" t="str">
        <f>IF(ISNUMBER(TIMEVALUE('[1]Oct-Dec-23-Class'!K126)), IF(TEXT('[1]Oct-Dec-23-Class'!K126, "hh:mm")=TEXT(TIMEVALUE('[1]Oct-Dec-23-Class'!K126), "hh:mm"), "OK", "Error"), "Error")</f>
        <v>Error</v>
      </c>
    </row>
    <row r="159" spans="1:17" x14ac:dyDescent="0.25">
      <c r="A159" s="55" t="s">
        <v>369</v>
      </c>
      <c r="B159" s="22" t="s">
        <v>60</v>
      </c>
      <c r="C159" s="22" t="s">
        <v>137</v>
      </c>
      <c r="D159" s="33" t="s">
        <v>138</v>
      </c>
      <c r="E159" s="20">
        <v>4140993935531</v>
      </c>
      <c r="F159" s="57">
        <v>45313</v>
      </c>
      <c r="G159" s="38" t="s">
        <v>370</v>
      </c>
      <c r="H159" s="56"/>
      <c r="I159" s="56"/>
      <c r="J159" s="24">
        <v>0.41666666666666669</v>
      </c>
      <c r="K159" s="24">
        <v>0.52083333333333337</v>
      </c>
      <c r="L159" s="22" t="s">
        <v>140</v>
      </c>
      <c r="M159" s="56">
        <v>175</v>
      </c>
      <c r="N159" s="30"/>
      <c r="O159" s="56"/>
      <c r="P159" s="56"/>
      <c r="Q159" s="56"/>
    </row>
    <row r="160" spans="1:17" x14ac:dyDescent="0.25">
      <c r="A160" s="55" t="s">
        <v>371</v>
      </c>
      <c r="B160" s="22" t="s">
        <v>60</v>
      </c>
      <c r="C160" s="22" t="s">
        <v>137</v>
      </c>
      <c r="D160" s="33" t="s">
        <v>138</v>
      </c>
      <c r="E160" s="20">
        <v>4140993935531</v>
      </c>
      <c r="F160" s="57">
        <v>45313</v>
      </c>
      <c r="G160" s="38" t="s">
        <v>370</v>
      </c>
      <c r="H160" s="56"/>
      <c r="I160" s="56"/>
      <c r="J160" s="24">
        <v>0.54166666666666663</v>
      </c>
      <c r="K160" s="24">
        <v>0.64583333333333337</v>
      </c>
      <c r="L160" s="22" t="s">
        <v>140</v>
      </c>
      <c r="M160" s="56">
        <v>176</v>
      </c>
      <c r="N160" s="30"/>
      <c r="O160" s="56"/>
      <c r="P160" s="56"/>
      <c r="Q160" s="56"/>
    </row>
    <row r="161" spans="1:17" x14ac:dyDescent="0.25">
      <c r="A161" s="55" t="s">
        <v>372</v>
      </c>
      <c r="B161" s="22" t="s">
        <v>67</v>
      </c>
      <c r="C161" s="22" t="s">
        <v>79</v>
      </c>
      <c r="D161" s="33" t="s">
        <v>80</v>
      </c>
      <c r="E161" s="20">
        <v>3320271621345</v>
      </c>
      <c r="F161" s="34">
        <v>45314</v>
      </c>
      <c r="G161" s="58" t="s">
        <v>373</v>
      </c>
      <c r="H161" s="56"/>
      <c r="I161" s="56"/>
      <c r="J161" s="24">
        <v>0.58333333333333337</v>
      </c>
      <c r="K161" s="24">
        <v>0.70833333333333337</v>
      </c>
      <c r="L161" s="22" t="s">
        <v>82</v>
      </c>
      <c r="M161" s="56">
        <v>135</v>
      </c>
      <c r="N161" s="30"/>
      <c r="O161" s="56"/>
      <c r="P161" s="56"/>
      <c r="Q161" s="56"/>
    </row>
    <row r="162" spans="1:17" x14ac:dyDescent="0.25">
      <c r="A162" s="55" t="s">
        <v>374</v>
      </c>
      <c r="B162" s="22" t="s">
        <v>60</v>
      </c>
      <c r="C162" s="22" t="s">
        <v>306</v>
      </c>
      <c r="D162" s="33" t="s">
        <v>307</v>
      </c>
      <c r="E162" s="20">
        <v>4210110816053</v>
      </c>
      <c r="F162" s="57">
        <v>45314</v>
      </c>
      <c r="G162" s="22" t="s">
        <v>306</v>
      </c>
      <c r="H162" s="56"/>
      <c r="I162" s="56"/>
      <c r="J162" s="24">
        <v>0.41666666666666669</v>
      </c>
      <c r="K162" s="24">
        <v>0.5</v>
      </c>
      <c r="L162" s="22" t="s">
        <v>308</v>
      </c>
      <c r="M162" s="56">
        <v>205</v>
      </c>
      <c r="N162" s="30"/>
      <c r="O162" s="56"/>
      <c r="P162" s="56"/>
      <c r="Q162" s="56"/>
    </row>
    <row r="163" spans="1:17" x14ac:dyDescent="0.25">
      <c r="A163" s="55" t="s">
        <v>375</v>
      </c>
      <c r="B163" s="22" t="s">
        <v>67</v>
      </c>
      <c r="C163" s="22" t="s">
        <v>79</v>
      </c>
      <c r="D163" s="33" t="s">
        <v>80</v>
      </c>
      <c r="E163" s="20">
        <v>3320271621345</v>
      </c>
      <c r="F163" s="34">
        <v>45315</v>
      </c>
      <c r="G163" s="22" t="s">
        <v>376</v>
      </c>
      <c r="H163" s="56"/>
      <c r="I163" s="56"/>
      <c r="J163" s="24">
        <v>0.47916666666666669</v>
      </c>
      <c r="K163" s="24">
        <v>0.5625</v>
      </c>
      <c r="L163" s="22" t="s">
        <v>82</v>
      </c>
      <c r="M163" s="56">
        <v>142</v>
      </c>
      <c r="N163" s="30"/>
      <c r="O163" s="56"/>
      <c r="P163" s="56"/>
      <c r="Q163" s="56"/>
    </row>
    <row r="164" spans="1:17" x14ac:dyDescent="0.25">
      <c r="A164" s="55" t="s">
        <v>377</v>
      </c>
      <c r="B164" s="22" t="s">
        <v>60</v>
      </c>
      <c r="C164" s="22" t="s">
        <v>306</v>
      </c>
      <c r="D164" s="33" t="s">
        <v>307</v>
      </c>
      <c r="E164" s="20">
        <v>4210110816053</v>
      </c>
      <c r="F164" s="57">
        <v>45315</v>
      </c>
      <c r="G164" s="22" t="s">
        <v>306</v>
      </c>
      <c r="H164" s="56"/>
      <c r="I164" s="56"/>
      <c r="J164" s="24">
        <v>0.45833333333333331</v>
      </c>
      <c r="K164" s="24">
        <v>0.54166666666666663</v>
      </c>
      <c r="L164" s="22" t="s">
        <v>308</v>
      </c>
      <c r="M164" s="56">
        <v>206</v>
      </c>
      <c r="N164" s="30"/>
      <c r="O164" s="56"/>
      <c r="P164" s="56"/>
      <c r="Q164" s="56"/>
    </row>
    <row r="165" spans="1:17" x14ac:dyDescent="0.25">
      <c r="A165" s="55" t="s">
        <v>378</v>
      </c>
      <c r="B165" s="22" t="s">
        <v>113</v>
      </c>
      <c r="C165" s="22" t="s">
        <v>114</v>
      </c>
      <c r="D165" s="33" t="s">
        <v>115</v>
      </c>
      <c r="E165" s="46">
        <v>3530366086189</v>
      </c>
      <c r="F165" s="57">
        <v>45317</v>
      </c>
      <c r="G165" s="32" t="s">
        <v>116</v>
      </c>
      <c r="H165" s="36"/>
      <c r="I165" s="36"/>
      <c r="J165" s="24">
        <v>0.41666666666666702</v>
      </c>
      <c r="K165" s="24">
        <v>0.52083333333333304</v>
      </c>
      <c r="L165" s="22" t="s">
        <v>117</v>
      </c>
      <c r="M165" s="56">
        <v>158</v>
      </c>
      <c r="N165" s="30"/>
      <c r="O165" s="56"/>
      <c r="P165" s="56"/>
      <c r="Q165" s="56"/>
    </row>
    <row r="166" spans="1:17" x14ac:dyDescent="0.25">
      <c r="A166" s="55" t="s">
        <v>379</v>
      </c>
      <c r="B166" s="22" t="s">
        <v>123</v>
      </c>
      <c r="C166" s="22" t="s">
        <v>218</v>
      </c>
      <c r="D166" s="33" t="s">
        <v>219</v>
      </c>
      <c r="E166" s="20">
        <v>5430346084803</v>
      </c>
      <c r="F166" s="34">
        <v>45321</v>
      </c>
      <c r="G166" s="22" t="s">
        <v>220</v>
      </c>
      <c r="H166" s="56" t="s">
        <v>380</v>
      </c>
      <c r="I166" s="56"/>
      <c r="J166" s="24">
        <v>0.45833333333333331</v>
      </c>
      <c r="K166" s="24">
        <v>0.66666666666666663</v>
      </c>
      <c r="L166" s="63" t="s">
        <v>221</v>
      </c>
      <c r="M166" s="56">
        <v>45</v>
      </c>
      <c r="N166" s="30"/>
      <c r="O166" s="56"/>
      <c r="P166" s="56"/>
      <c r="Q166" s="56"/>
    </row>
    <row r="167" spans="1:17" x14ac:dyDescent="0.25">
      <c r="A167" s="55" t="s">
        <v>381</v>
      </c>
      <c r="B167" s="22" t="s">
        <v>74</v>
      </c>
      <c r="C167" s="22" t="s">
        <v>75</v>
      </c>
      <c r="D167" s="33" t="s">
        <v>76</v>
      </c>
      <c r="E167" s="20">
        <v>1510122268069</v>
      </c>
      <c r="F167" s="34">
        <v>45321</v>
      </c>
      <c r="G167" s="32" t="s">
        <v>382</v>
      </c>
      <c r="H167" s="36"/>
      <c r="I167" s="36"/>
      <c r="J167" s="24">
        <v>0.4375</v>
      </c>
      <c r="K167" s="24">
        <v>0.52083333333333337</v>
      </c>
      <c r="L167" s="22"/>
      <c r="M167" s="56">
        <v>67</v>
      </c>
      <c r="N167" s="30"/>
      <c r="O167" s="56"/>
      <c r="P167" s="56"/>
      <c r="Q167" s="56"/>
    </row>
    <row r="168" spans="1:17" x14ac:dyDescent="0.25">
      <c r="A168" s="55" t="s">
        <v>383</v>
      </c>
      <c r="B168" s="22" t="s">
        <v>67</v>
      </c>
      <c r="C168" s="22" t="s">
        <v>79</v>
      </c>
      <c r="D168" s="33" t="s">
        <v>80</v>
      </c>
      <c r="E168" s="20">
        <v>3320271621345</v>
      </c>
      <c r="F168" s="34">
        <v>45324</v>
      </c>
      <c r="G168" s="58" t="s">
        <v>384</v>
      </c>
      <c r="H168" s="56"/>
      <c r="I168" s="56"/>
      <c r="J168" s="24">
        <v>0.45833333333333331</v>
      </c>
      <c r="K168" s="24">
        <v>0.54166666666666663</v>
      </c>
      <c r="L168" s="22" t="s">
        <v>82</v>
      </c>
      <c r="M168" s="56">
        <v>126</v>
      </c>
      <c r="N168" s="30"/>
      <c r="O168" s="56"/>
      <c r="P168" s="56"/>
      <c r="Q168" s="56"/>
    </row>
    <row r="169" spans="1:17" x14ac:dyDescent="0.25">
      <c r="A169" s="55" t="s">
        <v>385</v>
      </c>
      <c r="B169" s="22" t="s">
        <v>74</v>
      </c>
      <c r="C169" s="22" t="s">
        <v>75</v>
      </c>
      <c r="D169" s="33" t="s">
        <v>76</v>
      </c>
      <c r="E169" s="20">
        <v>1510122268069</v>
      </c>
      <c r="F169" s="34">
        <v>45328</v>
      </c>
      <c r="G169" s="32" t="s">
        <v>386</v>
      </c>
      <c r="H169" s="36"/>
      <c r="I169" s="36"/>
      <c r="J169" s="24">
        <v>0.45833333333333331</v>
      </c>
      <c r="K169" s="24">
        <v>0.54166666666666663</v>
      </c>
      <c r="L169" s="22"/>
      <c r="M169" s="56">
        <v>68</v>
      </c>
      <c r="N169" s="30"/>
      <c r="O169" s="56"/>
      <c r="P169" s="56"/>
      <c r="Q169" s="56"/>
    </row>
    <row r="170" spans="1:17" x14ac:dyDescent="0.25">
      <c r="A170" s="55" t="s">
        <v>387</v>
      </c>
      <c r="B170" s="22" t="s">
        <v>113</v>
      </c>
      <c r="C170" s="22" t="s">
        <v>208</v>
      </c>
      <c r="D170" s="33" t="s">
        <v>209</v>
      </c>
      <c r="E170" s="30">
        <v>3540268453057</v>
      </c>
      <c r="F170" s="34">
        <v>45329</v>
      </c>
      <c r="G170" s="22" t="s">
        <v>388</v>
      </c>
      <c r="H170" s="22"/>
      <c r="I170" s="56"/>
      <c r="J170" s="24">
        <v>0.41666666666666669</v>
      </c>
      <c r="K170" s="24">
        <v>0.54166666666666663</v>
      </c>
      <c r="L170" s="22"/>
      <c r="M170" s="56">
        <v>250</v>
      </c>
      <c r="N170" s="30"/>
      <c r="O170" s="56"/>
      <c r="P170" s="56"/>
      <c r="Q170" s="56"/>
    </row>
    <row r="171" spans="1:17" x14ac:dyDescent="0.25">
      <c r="A171" s="55" t="s">
        <v>389</v>
      </c>
      <c r="B171" s="22" t="s">
        <v>113</v>
      </c>
      <c r="C171" s="22" t="s">
        <v>208</v>
      </c>
      <c r="D171" s="33" t="s">
        <v>209</v>
      </c>
      <c r="E171" s="30">
        <v>3540268453057</v>
      </c>
      <c r="F171" s="34">
        <v>45329</v>
      </c>
      <c r="G171" s="22" t="s">
        <v>388</v>
      </c>
      <c r="H171" s="22"/>
      <c r="I171" s="56"/>
      <c r="J171" s="24">
        <v>0.5625</v>
      </c>
      <c r="K171" s="24">
        <v>0.6875</v>
      </c>
      <c r="L171" s="22"/>
      <c r="M171" s="56">
        <v>251</v>
      </c>
      <c r="N171" s="30"/>
      <c r="O171" s="56"/>
      <c r="P171" s="56"/>
      <c r="Q171" s="56"/>
    </row>
    <row r="172" spans="1:17" x14ac:dyDescent="0.25">
      <c r="A172" s="55" t="s">
        <v>390</v>
      </c>
      <c r="B172" s="22" t="s">
        <v>97</v>
      </c>
      <c r="C172" s="22" t="s">
        <v>361</v>
      </c>
      <c r="D172" s="33" t="s">
        <v>362</v>
      </c>
      <c r="E172" s="20">
        <v>8210366842695</v>
      </c>
      <c r="F172" s="34">
        <v>45331</v>
      </c>
      <c r="G172" s="22" t="s">
        <v>391</v>
      </c>
      <c r="H172" s="56"/>
      <c r="I172" s="56"/>
      <c r="J172" s="24">
        <v>0.41666666666666669</v>
      </c>
      <c r="K172" s="24">
        <v>0.52083333333333337</v>
      </c>
      <c r="L172" s="62" t="s">
        <v>149</v>
      </c>
      <c r="M172" s="56">
        <v>219</v>
      </c>
      <c r="N172" s="30"/>
      <c r="O172" s="56"/>
      <c r="P172" s="56"/>
      <c r="Q172" s="56"/>
    </row>
    <row r="173" spans="1:17" x14ac:dyDescent="0.25">
      <c r="A173" s="55" t="s">
        <v>392</v>
      </c>
      <c r="B173" s="22" t="s">
        <v>46</v>
      </c>
      <c r="C173" s="22" t="s">
        <v>47</v>
      </c>
      <c r="D173" s="33" t="s">
        <v>48</v>
      </c>
      <c r="E173" s="20">
        <v>3650288082409</v>
      </c>
      <c r="F173" s="34">
        <v>45332</v>
      </c>
      <c r="G173" s="22" t="s">
        <v>49</v>
      </c>
      <c r="H173" s="22"/>
      <c r="I173" s="36"/>
      <c r="J173" s="24">
        <v>0.5</v>
      </c>
      <c r="K173" s="24">
        <v>0.625</v>
      </c>
      <c r="L173" s="22" t="s">
        <v>50</v>
      </c>
      <c r="M173" s="56">
        <v>80</v>
      </c>
      <c r="N173" s="30"/>
      <c r="O173" s="56"/>
      <c r="P173" s="56"/>
      <c r="Q173" s="56"/>
    </row>
    <row r="174" spans="1:17" x14ac:dyDescent="0.25">
      <c r="A174" s="55" t="s">
        <v>393</v>
      </c>
      <c r="B174" s="22" t="s">
        <v>113</v>
      </c>
      <c r="C174" s="22" t="s">
        <v>114</v>
      </c>
      <c r="D174" s="33" t="s">
        <v>115</v>
      </c>
      <c r="E174" s="46">
        <v>3530366086189</v>
      </c>
      <c r="F174" s="57">
        <v>45332</v>
      </c>
      <c r="G174" s="32" t="s">
        <v>236</v>
      </c>
      <c r="H174" s="36"/>
      <c r="I174" s="36"/>
      <c r="J174" s="24">
        <v>0.45833333333333331</v>
      </c>
      <c r="K174" s="24">
        <v>0.625</v>
      </c>
      <c r="L174" s="22" t="s">
        <v>117</v>
      </c>
      <c r="M174" s="56">
        <v>164</v>
      </c>
      <c r="N174" s="30"/>
      <c r="O174" s="56"/>
      <c r="P174" s="56"/>
      <c r="Q174" s="56"/>
    </row>
    <row r="175" spans="1:17" x14ac:dyDescent="0.25">
      <c r="A175" s="55" t="s">
        <v>394</v>
      </c>
      <c r="B175" s="22" t="s">
        <v>123</v>
      </c>
      <c r="C175" s="22" t="s">
        <v>332</v>
      </c>
      <c r="D175" s="33" t="s">
        <v>333</v>
      </c>
      <c r="E175" s="30">
        <v>5340205988261</v>
      </c>
      <c r="F175" s="57">
        <v>45334</v>
      </c>
      <c r="G175" s="22" t="s">
        <v>395</v>
      </c>
      <c r="H175" s="56"/>
      <c r="I175" s="56"/>
      <c r="J175" s="24">
        <v>0.70833333333333337</v>
      </c>
      <c r="K175" s="24">
        <v>0.83333333333333337</v>
      </c>
      <c r="L175" s="22" t="s">
        <v>335</v>
      </c>
      <c r="M175" s="56">
        <v>152</v>
      </c>
      <c r="N175" s="30"/>
      <c r="O175" s="56"/>
      <c r="P175" s="56"/>
      <c r="Q175" s="56"/>
    </row>
    <row r="176" spans="1:17" s="66" customFormat="1" x14ac:dyDescent="0.25">
      <c r="A176" s="55" t="s">
        <v>396</v>
      </c>
      <c r="B176" s="22" t="s">
        <v>113</v>
      </c>
      <c r="C176" s="22" t="s">
        <v>114</v>
      </c>
      <c r="D176" s="33" t="s">
        <v>115</v>
      </c>
      <c r="E176" s="46">
        <v>3530366086189</v>
      </c>
      <c r="F176" s="57">
        <v>45335</v>
      </c>
      <c r="G176" s="32" t="s">
        <v>236</v>
      </c>
      <c r="H176" s="36"/>
      <c r="I176" s="36"/>
      <c r="J176" s="24">
        <v>0.41666666666666702</v>
      </c>
      <c r="K176" s="24">
        <v>0.52083333333333304</v>
      </c>
      <c r="L176" s="22" t="s">
        <v>117</v>
      </c>
      <c r="M176" s="56">
        <v>159</v>
      </c>
      <c r="N176" s="64"/>
      <c r="O176" s="65"/>
      <c r="P176" s="65"/>
      <c r="Q176" s="65"/>
    </row>
    <row r="177" spans="1:17" s="66" customFormat="1" x14ac:dyDescent="0.25">
      <c r="A177" s="55" t="s">
        <v>397</v>
      </c>
      <c r="B177" s="22" t="s">
        <v>74</v>
      </c>
      <c r="C177" s="22" t="s">
        <v>75</v>
      </c>
      <c r="D177" s="33" t="s">
        <v>76</v>
      </c>
      <c r="E177" s="20">
        <v>1510122268069</v>
      </c>
      <c r="F177" s="34">
        <v>45336</v>
      </c>
      <c r="G177" s="32" t="s">
        <v>398</v>
      </c>
      <c r="H177" s="36"/>
      <c r="I177" s="36"/>
      <c r="J177" s="24">
        <v>0.47916666666666669</v>
      </c>
      <c r="K177" s="24">
        <v>0.5625</v>
      </c>
      <c r="L177" s="22"/>
      <c r="M177" s="56">
        <v>69</v>
      </c>
      <c r="N177" s="64"/>
      <c r="O177" s="65"/>
      <c r="P177" s="65"/>
      <c r="Q177" s="65"/>
    </row>
    <row r="178" spans="1:17" s="66" customFormat="1" x14ac:dyDescent="0.25">
      <c r="A178" s="55" t="s">
        <v>399</v>
      </c>
      <c r="B178" s="62" t="s">
        <v>25</v>
      </c>
      <c r="C178" s="22" t="s">
        <v>400</v>
      </c>
      <c r="D178" s="33" t="s">
        <v>401</v>
      </c>
      <c r="E178" s="20">
        <v>4220167206193</v>
      </c>
      <c r="F178" s="21">
        <v>45337</v>
      </c>
      <c r="G178" s="22" t="s">
        <v>402</v>
      </c>
      <c r="H178" s="56"/>
      <c r="I178" s="56"/>
      <c r="J178" s="24">
        <v>0.41666666666666669</v>
      </c>
      <c r="K178" s="24">
        <v>0.58333333333333337</v>
      </c>
      <c r="L178" s="62"/>
      <c r="M178" s="56">
        <v>6</v>
      </c>
      <c r="N178" s="64"/>
      <c r="O178" s="65"/>
      <c r="P178" s="65"/>
      <c r="Q178" s="65"/>
    </row>
    <row r="179" spans="1:17" s="66" customFormat="1" x14ac:dyDescent="0.25">
      <c r="A179" s="55" t="s">
        <v>403</v>
      </c>
      <c r="B179" s="62" t="s">
        <v>25</v>
      </c>
      <c r="C179" s="22" t="s">
        <v>404</v>
      </c>
      <c r="D179" s="33" t="s">
        <v>405</v>
      </c>
      <c r="E179" s="20">
        <v>7150253033325</v>
      </c>
      <c r="F179" s="21">
        <v>45337</v>
      </c>
      <c r="G179" s="22" t="s">
        <v>406</v>
      </c>
      <c r="H179" s="56"/>
      <c r="I179" s="56"/>
      <c r="J179" s="24">
        <v>0.47916666666666669</v>
      </c>
      <c r="K179" s="24">
        <v>0.625</v>
      </c>
      <c r="L179" s="62" t="s">
        <v>407</v>
      </c>
      <c r="M179" s="56">
        <v>10</v>
      </c>
      <c r="N179" s="64"/>
      <c r="O179" s="65"/>
      <c r="P179" s="65"/>
      <c r="Q179" s="65"/>
    </row>
    <row r="180" spans="1:17" s="66" customFormat="1" x14ac:dyDescent="0.25">
      <c r="A180" s="55" t="s">
        <v>408</v>
      </c>
      <c r="B180" s="22" t="s">
        <v>40</v>
      </c>
      <c r="C180" s="22" t="s">
        <v>41</v>
      </c>
      <c r="D180" s="33" t="s">
        <v>42</v>
      </c>
      <c r="E180" s="20">
        <v>3810106191938</v>
      </c>
      <c r="F180" s="34">
        <v>45337</v>
      </c>
      <c r="G180" s="22" t="s">
        <v>409</v>
      </c>
      <c r="H180" s="22"/>
      <c r="I180" s="36"/>
      <c r="J180" s="24">
        <v>0.45833333333333331</v>
      </c>
      <c r="K180" s="24">
        <v>0.54166666666666663</v>
      </c>
      <c r="L180" s="22" t="s">
        <v>44</v>
      </c>
      <c r="M180" s="56">
        <v>75</v>
      </c>
      <c r="N180" s="64"/>
      <c r="O180" s="65"/>
      <c r="P180" s="65"/>
      <c r="Q180" s="65"/>
    </row>
    <row r="181" spans="1:17" s="67" customFormat="1" x14ac:dyDescent="0.25">
      <c r="A181" s="55" t="s">
        <v>410</v>
      </c>
      <c r="B181" s="22" t="s">
        <v>67</v>
      </c>
      <c r="C181" s="22" t="s">
        <v>79</v>
      </c>
      <c r="D181" s="33" t="s">
        <v>80</v>
      </c>
      <c r="E181" s="20">
        <v>3320271621345</v>
      </c>
      <c r="F181" s="34">
        <v>45337</v>
      </c>
      <c r="G181" s="22" t="s">
        <v>411</v>
      </c>
      <c r="H181" s="56"/>
      <c r="I181" s="56"/>
      <c r="J181" s="24">
        <v>0.41666666666666669</v>
      </c>
      <c r="K181" s="24">
        <v>0.5</v>
      </c>
      <c r="L181" s="22" t="s">
        <v>82</v>
      </c>
      <c r="M181" s="56">
        <v>136</v>
      </c>
      <c r="N181" s="66"/>
      <c r="O181" s="66"/>
      <c r="P181" s="66"/>
      <c r="Q181" s="66"/>
    </row>
    <row r="182" spans="1:17" s="67" customFormat="1" x14ac:dyDescent="0.25">
      <c r="A182" s="55" t="s">
        <v>412</v>
      </c>
      <c r="B182" s="22" t="s">
        <v>74</v>
      </c>
      <c r="C182" s="22" t="s">
        <v>319</v>
      </c>
      <c r="D182" s="33" t="s">
        <v>320</v>
      </c>
      <c r="E182" s="20">
        <v>1110148541467</v>
      </c>
      <c r="F182" s="34">
        <v>45337</v>
      </c>
      <c r="G182" s="22" t="s">
        <v>413</v>
      </c>
      <c r="H182" s="56"/>
      <c r="I182" s="56"/>
      <c r="J182" s="24">
        <v>0.58333333333333337</v>
      </c>
      <c r="K182" s="24">
        <v>0.70833333333333337</v>
      </c>
      <c r="L182" s="59" t="s">
        <v>322</v>
      </c>
      <c r="M182" s="56">
        <v>145</v>
      </c>
      <c r="N182" s="66"/>
      <c r="O182" s="66"/>
      <c r="P182" s="66"/>
      <c r="Q182" s="66"/>
    </row>
    <row r="183" spans="1:17" s="67" customFormat="1" x14ac:dyDescent="0.25">
      <c r="A183" s="55" t="s">
        <v>414</v>
      </c>
      <c r="B183" s="22" t="s">
        <v>60</v>
      </c>
      <c r="C183" s="22" t="s">
        <v>61</v>
      </c>
      <c r="D183" s="33" t="s">
        <v>62</v>
      </c>
      <c r="E183" s="20">
        <v>4140927533717</v>
      </c>
      <c r="F183" s="57">
        <v>45337</v>
      </c>
      <c r="G183" s="38" t="s">
        <v>415</v>
      </c>
      <c r="H183" s="56"/>
      <c r="I183" s="56"/>
      <c r="J183" s="24">
        <v>0.41666666666666669</v>
      </c>
      <c r="K183" s="24">
        <v>0.52083333333333337</v>
      </c>
      <c r="L183" s="22" t="s">
        <v>64</v>
      </c>
      <c r="M183" s="56">
        <v>183</v>
      </c>
      <c r="N183" s="66"/>
      <c r="O183" s="66"/>
      <c r="P183" s="66"/>
      <c r="Q183" s="66"/>
    </row>
    <row r="184" spans="1:17" s="67" customFormat="1" x14ac:dyDescent="0.25">
      <c r="A184" s="55" t="s">
        <v>416</v>
      </c>
      <c r="B184" s="22" t="s">
        <v>60</v>
      </c>
      <c r="C184" s="22" t="s">
        <v>137</v>
      </c>
      <c r="D184" s="33" t="s">
        <v>138</v>
      </c>
      <c r="E184" s="20">
        <v>4140993935531</v>
      </c>
      <c r="F184" s="57">
        <v>45339</v>
      </c>
      <c r="G184" s="38" t="s">
        <v>139</v>
      </c>
      <c r="H184" s="56"/>
      <c r="I184" s="56"/>
      <c r="J184" s="24">
        <v>0.41666666666666669</v>
      </c>
      <c r="K184" s="24">
        <v>0.6875</v>
      </c>
      <c r="L184" s="22" t="s">
        <v>140</v>
      </c>
      <c r="M184" s="56">
        <v>177</v>
      </c>
      <c r="N184" s="66"/>
      <c r="O184" s="66"/>
      <c r="P184" s="66"/>
      <c r="Q184" s="66"/>
    </row>
    <row r="185" spans="1:17" s="67" customFormat="1" x14ac:dyDescent="0.25">
      <c r="A185" s="55" t="s">
        <v>417</v>
      </c>
      <c r="B185" s="22" t="s">
        <v>60</v>
      </c>
      <c r="C185" s="22" t="s">
        <v>137</v>
      </c>
      <c r="D185" s="33" t="s">
        <v>138</v>
      </c>
      <c r="E185" s="20">
        <v>4140993935531</v>
      </c>
      <c r="F185" s="57">
        <v>45339</v>
      </c>
      <c r="G185" s="38" t="s">
        <v>139</v>
      </c>
      <c r="H185" s="56"/>
      <c r="I185" s="56"/>
      <c r="J185" s="24">
        <v>0.54166666666666663</v>
      </c>
      <c r="K185" s="24">
        <v>0.72916666666666696</v>
      </c>
      <c r="L185" s="22" t="s">
        <v>140</v>
      </c>
      <c r="M185" s="56">
        <v>178</v>
      </c>
      <c r="N185" s="66"/>
      <c r="O185" s="66"/>
      <c r="P185" s="66"/>
      <c r="Q185" s="66"/>
    </row>
    <row r="186" spans="1:17" s="67" customFormat="1" x14ac:dyDescent="0.25">
      <c r="A186" s="55" t="s">
        <v>418</v>
      </c>
      <c r="B186" s="22" t="s">
        <v>123</v>
      </c>
      <c r="C186" s="22" t="s">
        <v>314</v>
      </c>
      <c r="D186" s="33" t="s">
        <v>315</v>
      </c>
      <c r="E186" s="30">
        <v>5530265343087</v>
      </c>
      <c r="F186" s="57">
        <v>45340</v>
      </c>
      <c r="G186" s="22" t="s">
        <v>419</v>
      </c>
      <c r="H186" s="56"/>
      <c r="I186" s="56"/>
      <c r="J186" s="24">
        <v>0.70833333333333337</v>
      </c>
      <c r="K186" s="24">
        <v>0.83333333333333337</v>
      </c>
      <c r="L186" s="22" t="s">
        <v>317</v>
      </c>
      <c r="M186" s="56">
        <v>148</v>
      </c>
      <c r="N186" s="68"/>
      <c r="O186" s="68"/>
      <c r="P186" s="68"/>
      <c r="Q186" s="68"/>
    </row>
    <row r="187" spans="1:17" s="67" customFormat="1" x14ac:dyDescent="0.25">
      <c r="A187" s="55" t="s">
        <v>420</v>
      </c>
      <c r="B187" s="22" t="s">
        <v>46</v>
      </c>
      <c r="C187" s="22" t="s">
        <v>165</v>
      </c>
      <c r="D187" s="33" t="s">
        <v>166</v>
      </c>
      <c r="E187" s="20">
        <v>3660382033765</v>
      </c>
      <c r="F187" s="34">
        <v>45341</v>
      </c>
      <c r="G187" s="22" t="s">
        <v>167</v>
      </c>
      <c r="H187" s="33"/>
      <c r="I187" s="33"/>
      <c r="J187" s="24">
        <v>0.41666666666666669</v>
      </c>
      <c r="K187" s="60">
        <v>0.66666666666666696</v>
      </c>
      <c r="L187" s="22" t="s">
        <v>168</v>
      </c>
      <c r="M187" s="56">
        <v>49</v>
      </c>
      <c r="N187" s="68"/>
      <c r="O187" s="68"/>
      <c r="P187" s="68"/>
      <c r="Q187" s="68"/>
    </row>
    <row r="188" spans="1:17" s="67" customFormat="1" x14ac:dyDescent="0.25">
      <c r="A188" s="55" t="s">
        <v>421</v>
      </c>
      <c r="B188" s="22" t="s">
        <v>60</v>
      </c>
      <c r="C188" s="22" t="s">
        <v>298</v>
      </c>
      <c r="D188" s="33" t="s">
        <v>299</v>
      </c>
      <c r="E188" s="20">
        <v>4320367152697</v>
      </c>
      <c r="F188" s="57">
        <v>45341</v>
      </c>
      <c r="G188" s="22" t="s">
        <v>298</v>
      </c>
      <c r="H188" s="56"/>
      <c r="I188" s="56"/>
      <c r="J188" s="24">
        <v>0.45833333333333331</v>
      </c>
      <c r="K188" s="24">
        <v>0.54166666666666663</v>
      </c>
      <c r="L188" s="22" t="s">
        <v>300</v>
      </c>
      <c r="M188" s="56">
        <v>213</v>
      </c>
      <c r="N188" s="68"/>
      <c r="O188" s="68"/>
      <c r="P188" s="68"/>
      <c r="Q188" s="68"/>
    </row>
    <row r="189" spans="1:17" s="67" customFormat="1" x14ac:dyDescent="0.25">
      <c r="A189" s="55" t="s">
        <v>422</v>
      </c>
      <c r="B189" s="62" t="s">
        <v>113</v>
      </c>
      <c r="C189" s="22" t="s">
        <v>181</v>
      </c>
      <c r="D189" s="33" t="s">
        <v>182</v>
      </c>
      <c r="E189" s="20">
        <v>3520115430111</v>
      </c>
      <c r="F189" s="21">
        <v>45342</v>
      </c>
      <c r="G189" s="22" t="s">
        <v>423</v>
      </c>
      <c r="H189" s="69"/>
      <c r="I189" s="70"/>
      <c r="J189" s="24">
        <v>0.41666666666666669</v>
      </c>
      <c r="K189" s="24">
        <v>0.5625</v>
      </c>
      <c r="L189" s="62" t="s">
        <v>184</v>
      </c>
      <c r="M189" s="56">
        <v>24</v>
      </c>
      <c r="N189" s="68"/>
      <c r="O189" s="68"/>
      <c r="P189" s="68"/>
      <c r="Q189" s="68"/>
    </row>
    <row r="190" spans="1:17" s="67" customFormat="1" x14ac:dyDescent="0.25">
      <c r="A190" s="55" t="s">
        <v>424</v>
      </c>
      <c r="B190" s="22" t="s">
        <v>60</v>
      </c>
      <c r="C190" s="22" t="s">
        <v>298</v>
      </c>
      <c r="D190" s="33" t="s">
        <v>299</v>
      </c>
      <c r="E190" s="20">
        <v>4320367152697</v>
      </c>
      <c r="F190" s="57">
        <v>45342</v>
      </c>
      <c r="G190" s="22" t="s">
        <v>298</v>
      </c>
      <c r="H190" s="56"/>
      <c r="I190" s="56"/>
      <c r="J190" s="24">
        <v>0.47916666666666669</v>
      </c>
      <c r="K190" s="24">
        <v>0.5625</v>
      </c>
      <c r="L190" s="22" t="s">
        <v>300</v>
      </c>
      <c r="M190" s="56">
        <v>214</v>
      </c>
      <c r="N190" s="68"/>
      <c r="O190" s="68"/>
      <c r="P190" s="68"/>
      <c r="Q190" s="68"/>
    </row>
    <row r="191" spans="1:17" x14ac:dyDescent="0.25">
      <c r="A191" s="55" t="s">
        <v>425</v>
      </c>
      <c r="B191" s="22" t="s">
        <v>97</v>
      </c>
      <c r="C191" s="22" t="s">
        <v>361</v>
      </c>
      <c r="D191" s="33" t="s">
        <v>362</v>
      </c>
      <c r="E191" s="20">
        <v>8210366842695</v>
      </c>
      <c r="F191" s="34">
        <v>45344</v>
      </c>
      <c r="G191" s="22" t="s">
        <v>426</v>
      </c>
      <c r="H191" s="56"/>
      <c r="I191" s="56"/>
      <c r="J191" s="24">
        <v>0.41666666666666669</v>
      </c>
      <c r="K191" s="24">
        <v>0.52083333333333337</v>
      </c>
      <c r="L191" s="62" t="s">
        <v>149</v>
      </c>
      <c r="M191" s="56">
        <v>220</v>
      </c>
      <c r="N191" s="56"/>
      <c r="O191" s="56"/>
      <c r="P191" s="56"/>
      <c r="Q191" s="56"/>
    </row>
    <row r="192" spans="1:17" x14ac:dyDescent="0.25">
      <c r="A192" s="55" t="s">
        <v>427</v>
      </c>
      <c r="B192" s="22" t="s">
        <v>113</v>
      </c>
      <c r="C192" s="22" t="s">
        <v>199</v>
      </c>
      <c r="D192" s="33" t="s">
        <v>200</v>
      </c>
      <c r="E192" s="30">
        <v>3540401158257</v>
      </c>
      <c r="F192" s="34">
        <v>45344</v>
      </c>
      <c r="G192" s="22" t="s">
        <v>349</v>
      </c>
      <c r="H192" s="56"/>
      <c r="I192" s="56"/>
      <c r="J192" s="33"/>
      <c r="K192" s="33"/>
      <c r="L192" s="22"/>
      <c r="M192" s="56">
        <v>240</v>
      </c>
      <c r="N192" s="56"/>
      <c r="O192" s="56"/>
      <c r="P192" s="56"/>
      <c r="Q192" s="56"/>
    </row>
    <row r="193" spans="1:17" x14ac:dyDescent="0.25">
      <c r="A193" s="55" t="s">
        <v>428</v>
      </c>
      <c r="B193" s="22" t="s">
        <v>113</v>
      </c>
      <c r="C193" s="22" t="s">
        <v>199</v>
      </c>
      <c r="D193" s="33" t="s">
        <v>200</v>
      </c>
      <c r="E193" s="30">
        <v>3540401158257</v>
      </c>
      <c r="F193" s="34">
        <v>45344</v>
      </c>
      <c r="G193" s="22" t="s">
        <v>349</v>
      </c>
      <c r="H193" s="56"/>
      <c r="I193" s="56"/>
      <c r="J193" s="33"/>
      <c r="K193" s="33"/>
      <c r="L193" s="22"/>
      <c r="M193" s="56">
        <v>241</v>
      </c>
      <c r="N193" s="56"/>
      <c r="O193" s="56"/>
      <c r="P193" s="56"/>
      <c r="Q193" s="56"/>
    </row>
    <row r="194" spans="1:17" x14ac:dyDescent="0.25">
      <c r="A194" s="55" t="s">
        <v>429</v>
      </c>
      <c r="B194" s="22" t="s">
        <v>113</v>
      </c>
      <c r="C194" s="22" t="s">
        <v>208</v>
      </c>
      <c r="D194" s="33" t="s">
        <v>209</v>
      </c>
      <c r="E194" s="30">
        <v>3540268453057</v>
      </c>
      <c r="F194" s="34">
        <v>45344</v>
      </c>
      <c r="G194" s="22" t="s">
        <v>430</v>
      </c>
      <c r="H194" s="22"/>
      <c r="I194" s="56"/>
      <c r="J194" s="24">
        <v>0.41666666666666669</v>
      </c>
      <c r="K194" s="24">
        <v>0.54166666666666663</v>
      </c>
      <c r="L194" s="22"/>
      <c r="M194" s="56">
        <v>252</v>
      </c>
      <c r="N194" s="56"/>
      <c r="O194" s="56"/>
      <c r="P194" s="56"/>
      <c r="Q194" s="56"/>
    </row>
    <row r="195" spans="1:17" x14ac:dyDescent="0.25">
      <c r="A195" s="55" t="s">
        <v>431</v>
      </c>
      <c r="B195" s="22" t="s">
        <v>113</v>
      </c>
      <c r="C195" s="22" t="s">
        <v>208</v>
      </c>
      <c r="D195" s="33" t="s">
        <v>209</v>
      </c>
      <c r="E195" s="30">
        <v>3540268453057</v>
      </c>
      <c r="F195" s="34">
        <v>45344</v>
      </c>
      <c r="G195" s="22" t="s">
        <v>430</v>
      </c>
      <c r="H195" s="22"/>
      <c r="I195" s="56"/>
      <c r="J195" s="24">
        <v>0.5625</v>
      </c>
      <c r="K195" s="24">
        <v>0.6875</v>
      </c>
      <c r="L195" s="22"/>
      <c r="M195" s="56">
        <v>253</v>
      </c>
      <c r="N195" s="56"/>
      <c r="O195" s="56"/>
      <c r="P195" s="56"/>
      <c r="Q195" s="56"/>
    </row>
    <row r="196" spans="1:17" x14ac:dyDescent="0.25">
      <c r="A196" s="55" t="s">
        <v>432</v>
      </c>
      <c r="B196" s="62" t="s">
        <v>25</v>
      </c>
      <c r="C196" s="22" t="s">
        <v>26</v>
      </c>
      <c r="D196" s="33" t="s">
        <v>27</v>
      </c>
      <c r="E196" s="20">
        <v>7110242593247</v>
      </c>
      <c r="F196" s="21">
        <v>45347</v>
      </c>
      <c r="G196" s="58" t="s">
        <v>433</v>
      </c>
      <c r="H196" s="71"/>
      <c r="I196" s="56"/>
      <c r="J196" s="24">
        <v>0.41666666666666669</v>
      </c>
      <c r="K196" s="24">
        <v>0.58333333333333337</v>
      </c>
      <c r="L196" s="62" t="s">
        <v>29</v>
      </c>
      <c r="M196" s="56">
        <v>16</v>
      </c>
      <c r="N196" s="30"/>
      <c r="O196" s="56"/>
      <c r="P196" s="56"/>
      <c r="Q196" s="56"/>
    </row>
    <row r="197" spans="1:17" x14ac:dyDescent="0.25">
      <c r="A197" s="55" t="s">
        <v>434</v>
      </c>
      <c r="B197" s="22" t="s">
        <v>113</v>
      </c>
      <c r="C197" s="22" t="s">
        <v>199</v>
      </c>
      <c r="D197" s="33" t="s">
        <v>200</v>
      </c>
      <c r="E197" s="30">
        <v>3540436226801</v>
      </c>
      <c r="F197" s="34">
        <v>45348</v>
      </c>
      <c r="G197" s="22" t="s">
        <v>201</v>
      </c>
      <c r="H197" s="56"/>
      <c r="I197" s="56"/>
      <c r="J197" s="33"/>
      <c r="K197" s="33"/>
      <c r="L197" s="22"/>
      <c r="M197" s="56">
        <v>236</v>
      </c>
      <c r="N197" s="30"/>
      <c r="O197" s="56"/>
      <c r="P197" s="56"/>
      <c r="Q197" s="56"/>
    </row>
    <row r="198" spans="1:17" x14ac:dyDescent="0.25">
      <c r="A198" s="55" t="s">
        <v>435</v>
      </c>
      <c r="B198" s="22" t="s">
        <v>113</v>
      </c>
      <c r="C198" s="22" t="s">
        <v>199</v>
      </c>
      <c r="D198" s="33" t="s">
        <v>200</v>
      </c>
      <c r="E198" s="30">
        <v>3540436226801</v>
      </c>
      <c r="F198" s="34">
        <v>45348</v>
      </c>
      <c r="G198" s="22" t="s">
        <v>201</v>
      </c>
      <c r="H198" s="56"/>
      <c r="I198" s="56"/>
      <c r="J198" s="33"/>
      <c r="K198" s="33"/>
      <c r="L198" s="22"/>
      <c r="M198" s="56">
        <v>237</v>
      </c>
      <c r="N198" s="30"/>
      <c r="O198" s="56"/>
      <c r="P198" s="56"/>
      <c r="Q198" s="56"/>
    </row>
    <row r="199" spans="1:17" x14ac:dyDescent="0.25">
      <c r="A199" s="55" t="s">
        <v>436</v>
      </c>
      <c r="B199" s="22" t="s">
        <v>123</v>
      </c>
      <c r="C199" s="22" t="s">
        <v>218</v>
      </c>
      <c r="D199" s="33" t="s">
        <v>219</v>
      </c>
      <c r="E199" s="20">
        <v>5430346084803</v>
      </c>
      <c r="F199" s="34">
        <v>45350</v>
      </c>
      <c r="G199" s="22" t="s">
        <v>437</v>
      </c>
      <c r="H199" s="56" t="s">
        <v>380</v>
      </c>
      <c r="I199" s="56"/>
      <c r="J199" s="24">
        <v>0.625</v>
      </c>
      <c r="K199" s="24">
        <v>0.75</v>
      </c>
      <c r="L199" s="63" t="s">
        <v>221</v>
      </c>
      <c r="M199" s="56">
        <v>46</v>
      </c>
      <c r="N199" s="30"/>
      <c r="O199" s="56"/>
      <c r="P199" s="56"/>
      <c r="Q199" s="56"/>
    </row>
    <row r="200" spans="1:17" x14ac:dyDescent="0.25">
      <c r="A200" s="55" t="s">
        <v>438</v>
      </c>
      <c r="B200" s="22" t="s">
        <v>67</v>
      </c>
      <c r="C200" s="22" t="s">
        <v>79</v>
      </c>
      <c r="D200" s="33" t="s">
        <v>80</v>
      </c>
      <c r="E200" s="20">
        <v>3320271621345</v>
      </c>
      <c r="F200" s="34">
        <v>45350</v>
      </c>
      <c r="G200" s="22" t="s">
        <v>439</v>
      </c>
      <c r="H200" s="56"/>
      <c r="I200" s="56"/>
      <c r="J200" s="24">
        <v>0.4375</v>
      </c>
      <c r="K200" s="24">
        <v>0.52083333333333337</v>
      </c>
      <c r="L200" s="22" t="s">
        <v>82</v>
      </c>
      <c r="M200" s="56">
        <v>137</v>
      </c>
      <c r="N200" s="30"/>
      <c r="O200" s="56"/>
      <c r="P200" s="56"/>
      <c r="Q200" s="56"/>
    </row>
    <row r="201" spans="1:17" x14ac:dyDescent="0.25">
      <c r="A201" s="55" t="s">
        <v>440</v>
      </c>
      <c r="B201" s="22" t="s">
        <v>113</v>
      </c>
      <c r="C201" s="22" t="s">
        <v>114</v>
      </c>
      <c r="D201" s="33" t="s">
        <v>115</v>
      </c>
      <c r="E201" s="46">
        <v>3530366086189</v>
      </c>
      <c r="F201" s="57">
        <v>45351</v>
      </c>
      <c r="G201" s="32" t="s">
        <v>337</v>
      </c>
      <c r="H201" s="36"/>
      <c r="I201" s="36"/>
      <c r="J201" s="24">
        <v>0.41666666666666702</v>
      </c>
      <c r="K201" s="24">
        <v>0.52083333333333304</v>
      </c>
      <c r="L201" s="22" t="s">
        <v>117</v>
      </c>
      <c r="M201" s="56">
        <v>160</v>
      </c>
      <c r="N201" s="30"/>
      <c r="O201" s="56"/>
      <c r="P201" s="56"/>
      <c r="Q201" s="56"/>
    </row>
    <row r="202" spans="1:17" x14ac:dyDescent="0.25">
      <c r="A202" s="55" t="s">
        <v>441</v>
      </c>
      <c r="B202" s="22" t="s">
        <v>67</v>
      </c>
      <c r="C202" s="22" t="s">
        <v>79</v>
      </c>
      <c r="D202" s="33" t="s">
        <v>80</v>
      </c>
      <c r="E202" s="20">
        <v>3320271621345</v>
      </c>
      <c r="F202" s="34">
        <v>45354</v>
      </c>
      <c r="G202" s="58" t="s">
        <v>442</v>
      </c>
      <c r="H202" s="56"/>
      <c r="I202" s="56"/>
      <c r="J202" s="24">
        <v>0.47916666666666669</v>
      </c>
      <c r="K202" s="24">
        <v>0.5625</v>
      </c>
      <c r="L202" s="22" t="s">
        <v>82</v>
      </c>
      <c r="M202" s="56">
        <v>127</v>
      </c>
      <c r="N202" s="30"/>
      <c r="O202" s="56"/>
      <c r="P202" s="56"/>
      <c r="Q202" s="56"/>
    </row>
    <row r="203" spans="1:17" x14ac:dyDescent="0.25">
      <c r="A203" s="55" t="s">
        <v>443</v>
      </c>
      <c r="B203" s="22" t="s">
        <v>74</v>
      </c>
      <c r="C203" s="22" t="s">
        <v>319</v>
      </c>
      <c r="D203" s="33" t="s">
        <v>320</v>
      </c>
      <c r="E203" s="20">
        <v>1110148541467</v>
      </c>
      <c r="F203" s="34">
        <v>45354</v>
      </c>
      <c r="G203" s="22" t="s">
        <v>444</v>
      </c>
      <c r="H203" s="56"/>
      <c r="I203" s="56"/>
      <c r="J203" s="24">
        <v>0.4375</v>
      </c>
      <c r="K203" s="24">
        <v>0.52083333333333337</v>
      </c>
      <c r="L203" s="59" t="s">
        <v>322</v>
      </c>
      <c r="M203" s="56">
        <v>146</v>
      </c>
      <c r="N203" s="30"/>
      <c r="O203" s="56"/>
      <c r="P203" s="56"/>
      <c r="Q203" s="56"/>
    </row>
    <row r="204" spans="1:17" x14ac:dyDescent="0.25">
      <c r="A204" s="55" t="s">
        <v>445</v>
      </c>
      <c r="B204" s="2" t="s">
        <v>60</v>
      </c>
      <c r="C204" s="2" t="s">
        <v>306</v>
      </c>
      <c r="D204" s="19" t="s">
        <v>307</v>
      </c>
      <c r="E204" s="20">
        <v>4210110816053</v>
      </c>
      <c r="F204" s="34">
        <v>45354</v>
      </c>
      <c r="G204" s="2" t="s">
        <v>306</v>
      </c>
      <c r="J204" s="24">
        <v>0.47916666666666669</v>
      </c>
      <c r="K204" s="29">
        <v>0.5625</v>
      </c>
      <c r="L204" s="2" t="s">
        <v>308</v>
      </c>
      <c r="M204" s="3">
        <v>203</v>
      </c>
      <c r="N204" s="4">
        <f>LEN(E204)</f>
        <v>13</v>
      </c>
      <c r="O204" s="3" t="str">
        <f>IF(AND(ISNUMBER('[1]Jan-Mar-24-Class'!F228), TEXT('[1]Jan-Mar-24-Class'!F228, "yyyy-mm-dd")=TEXT('[1]Jan-Mar-24-Class'!F228, "yyyy-mm-dd")), "OK", "Error")</f>
        <v>Error</v>
      </c>
      <c r="P204" s="3" t="str">
        <f>IF(ISNUMBER(TIMEVALUE('[1]Jan-Mar-24-Class'!J228)), IF(TEXT('[1]Jan-Mar-24-Class'!J228, "hh:mm")=TEXT(TIMEVALUE('[1]Jan-Mar-24-Class'!J228), "hh:mm"), "OK", "Error"), "Error")</f>
        <v>Error</v>
      </c>
      <c r="Q204" s="3" t="str">
        <f>IF(ISNUMBER(TIMEVALUE('[1]Jan-Mar-24-Class'!K228)), IF(TEXT('[1]Jan-Mar-24-Class'!K228, "hh:mm")=TEXT(TIMEVALUE('[1]Jan-Mar-24-Class'!K228), "hh:mm"), "OK", "Error"), "Error")</f>
        <v>Error</v>
      </c>
    </row>
    <row r="205" spans="1:17" x14ac:dyDescent="0.25">
      <c r="A205" s="55" t="s">
        <v>446</v>
      </c>
      <c r="B205" s="2" t="s">
        <v>60</v>
      </c>
      <c r="C205" s="2" t="s">
        <v>306</v>
      </c>
      <c r="D205" s="19" t="s">
        <v>307</v>
      </c>
      <c r="E205" s="20">
        <v>4210110816053</v>
      </c>
      <c r="F205" s="34">
        <v>45354</v>
      </c>
      <c r="G205" s="2" t="s">
        <v>306</v>
      </c>
      <c r="J205" s="24">
        <v>0.5</v>
      </c>
      <c r="K205" s="29">
        <v>0.625</v>
      </c>
      <c r="L205" s="2" t="s">
        <v>308</v>
      </c>
      <c r="M205" s="3">
        <v>204</v>
      </c>
      <c r="N205" s="4">
        <f>LEN(E205)</f>
        <v>13</v>
      </c>
      <c r="O205" s="3" t="str">
        <f>IF(AND(ISNUMBER('[1]Oct-Dec-23-Class'!F202), TEXT('[1]Oct-Dec-23-Class'!F202, "yyyy-mm-dd")=TEXT('[1]Oct-Dec-23-Class'!F202, "yyyy-mm-dd")), "OK", "Error")</f>
        <v>Error</v>
      </c>
      <c r="P205" s="3" t="str">
        <f>IF(ISNUMBER(TIMEVALUE('[1]Oct-Dec-23-Class'!J202)), IF(TEXT('[1]Oct-Dec-23-Class'!J202, "hh:mm")=TEXT(TIMEVALUE('[1]Oct-Dec-23-Class'!J202), "hh:mm"), "OK", "Error"), "Error")</f>
        <v>Error</v>
      </c>
      <c r="Q205" s="3" t="str">
        <f>IF(ISNUMBER(TIMEVALUE('[1]Oct-Dec-23-Class'!K202)), IF(TEXT('[1]Oct-Dec-23-Class'!K202, "hh:mm")=TEXT(TIMEVALUE('[1]Oct-Dec-23-Class'!K202), "hh:mm"), "OK", "Error"), "Error")</f>
        <v>Error</v>
      </c>
    </row>
    <row r="206" spans="1:17" x14ac:dyDescent="0.25">
      <c r="A206" s="55" t="s">
        <v>447</v>
      </c>
      <c r="B206" s="62" t="s">
        <v>25</v>
      </c>
      <c r="C206" s="22" t="s">
        <v>400</v>
      </c>
      <c r="D206" s="33" t="s">
        <v>401</v>
      </c>
      <c r="E206" s="20">
        <v>4220167206193</v>
      </c>
      <c r="F206" s="21">
        <v>45355</v>
      </c>
      <c r="G206" s="22" t="s">
        <v>448</v>
      </c>
      <c r="H206" s="56"/>
      <c r="I206" s="56"/>
      <c r="J206" s="24">
        <v>0.45833333333333331</v>
      </c>
      <c r="K206" s="24">
        <v>0.5625</v>
      </c>
      <c r="L206" s="62"/>
      <c r="M206" s="56">
        <v>7</v>
      </c>
      <c r="N206" s="30"/>
      <c r="O206" s="56"/>
      <c r="P206" s="56"/>
      <c r="Q206" s="56"/>
    </row>
    <row r="207" spans="1:17" x14ac:dyDescent="0.25">
      <c r="A207" s="55" t="s">
        <v>449</v>
      </c>
      <c r="B207" s="62" t="s">
        <v>25</v>
      </c>
      <c r="C207" s="22" t="s">
        <v>404</v>
      </c>
      <c r="D207" s="33" t="s">
        <v>405</v>
      </c>
      <c r="E207" s="20">
        <v>7150253033325</v>
      </c>
      <c r="F207" s="21">
        <v>45355</v>
      </c>
      <c r="G207" s="22" t="s">
        <v>450</v>
      </c>
      <c r="H207" s="56"/>
      <c r="I207" s="56"/>
      <c r="J207" s="24">
        <v>0.41666666666666669</v>
      </c>
      <c r="K207" s="24">
        <v>0.58333333333333337</v>
      </c>
      <c r="L207" s="62" t="s">
        <v>407</v>
      </c>
      <c r="M207" s="56">
        <v>11</v>
      </c>
      <c r="N207" s="30"/>
      <c r="O207" s="56"/>
      <c r="P207" s="56"/>
      <c r="Q207" s="56"/>
    </row>
    <row r="208" spans="1:17" x14ac:dyDescent="0.25">
      <c r="A208" s="55" t="s">
        <v>451</v>
      </c>
      <c r="B208" s="26" t="s">
        <v>25</v>
      </c>
      <c r="C208" s="2" t="s">
        <v>365</v>
      </c>
      <c r="D208" s="19" t="s">
        <v>366</v>
      </c>
      <c r="E208" s="20">
        <v>7120267302325</v>
      </c>
      <c r="F208" s="21">
        <v>45355</v>
      </c>
      <c r="G208" s="38" t="s">
        <v>452</v>
      </c>
      <c r="H208" s="9"/>
      <c r="I208" s="9"/>
      <c r="J208" s="29">
        <v>0.47916666666666669</v>
      </c>
      <c r="K208" s="29">
        <v>0.625</v>
      </c>
      <c r="L208" s="26" t="s">
        <v>368</v>
      </c>
      <c r="M208" s="3">
        <v>5</v>
      </c>
      <c r="N208" s="4">
        <f>LEN(E208)</f>
        <v>13</v>
      </c>
      <c r="O208" s="3" t="str">
        <f>IF(AND(ISNUMBER('[1]Oct-Dec-23-Class'!F208), TEXT('[1]Oct-Dec-23-Class'!F208, "yyyy-mm-dd")=TEXT('[1]Oct-Dec-23-Class'!F208, "yyyy-mm-dd")), "OK", "Error")</f>
        <v>Error</v>
      </c>
      <c r="P208" s="3" t="str">
        <f>IF(ISNUMBER(TIMEVALUE('[1]Oct-Dec-23-Class'!J208)), IF(TEXT('[1]Oct-Dec-23-Class'!J208, "hh:mm")=TEXT(TIMEVALUE('[1]Oct-Dec-23-Class'!J208), "hh:mm"), "OK", "Error"), "Error")</f>
        <v>Error</v>
      </c>
      <c r="Q208" s="3" t="str">
        <f>IF(ISNUMBER(TIMEVALUE('[1]Oct-Dec-23-Class'!K208)), IF(TEXT('[1]Oct-Dec-23-Class'!K208, "hh:mm")=TEXT(TIMEVALUE('[1]Oct-Dec-23-Class'!K208), "hh:mm"), "OK", "Error"), "Error")</f>
        <v>Error</v>
      </c>
    </row>
    <row r="209" spans="1:17" x14ac:dyDescent="0.25">
      <c r="A209" s="55" t="s">
        <v>453</v>
      </c>
      <c r="B209" s="2" t="s">
        <v>31</v>
      </c>
      <c r="C209" s="2" t="s">
        <v>128</v>
      </c>
      <c r="D209" s="19" t="s">
        <v>129</v>
      </c>
      <c r="E209" s="20">
        <v>4320381489845</v>
      </c>
      <c r="F209" s="21">
        <v>45355</v>
      </c>
      <c r="G209" s="22" t="s">
        <v>130</v>
      </c>
      <c r="H209" s="33"/>
      <c r="I209" s="33"/>
      <c r="J209" s="24">
        <v>0.45833333333333331</v>
      </c>
      <c r="K209" s="29">
        <v>0.54166666666666663</v>
      </c>
      <c r="L209" s="22" t="s">
        <v>310</v>
      </c>
      <c r="M209" s="3">
        <v>59</v>
      </c>
      <c r="N209" s="4">
        <f>LEN(E209)</f>
        <v>13</v>
      </c>
      <c r="O209" s="3" t="str">
        <f>IF(AND(ISNUMBER('[1]Oct-Dec-23-Class'!F218), TEXT('[1]Oct-Dec-23-Class'!F218, "yyyy-mm-dd")=TEXT('[1]Oct-Dec-23-Class'!F218, "yyyy-mm-dd")), "OK", "Error")</f>
        <v>Error</v>
      </c>
      <c r="P209" s="3" t="str">
        <f>IF(ISNUMBER(TIMEVALUE('[1]Oct-Dec-23-Class'!J218)), IF(TEXT('[1]Oct-Dec-23-Class'!J218, "hh:mm")=TEXT(TIMEVALUE('[1]Oct-Dec-23-Class'!J218), "hh:mm"), "OK", "Error"), "Error")</f>
        <v>Error</v>
      </c>
      <c r="Q209" s="3" t="str">
        <f>IF(ISNUMBER(TIMEVALUE('[1]Oct-Dec-23-Class'!K218)), IF(TEXT('[1]Oct-Dec-23-Class'!K218, "hh:mm")=TEXT(TIMEVALUE('[1]Oct-Dec-23-Class'!K218), "hh:mm"), "OK", "Error"), "Error")</f>
        <v>Error</v>
      </c>
    </row>
    <row r="210" spans="1:17" x14ac:dyDescent="0.25">
      <c r="A210" s="55" t="s">
        <v>454</v>
      </c>
      <c r="B210" s="22" t="s">
        <v>113</v>
      </c>
      <c r="C210" s="22" t="s">
        <v>199</v>
      </c>
      <c r="D210" s="33" t="s">
        <v>200</v>
      </c>
      <c r="E210" s="30">
        <v>3540401158257</v>
      </c>
      <c r="F210" s="34">
        <v>45358</v>
      </c>
      <c r="G210" s="22" t="s">
        <v>349</v>
      </c>
      <c r="H210" s="56"/>
      <c r="I210" s="56"/>
      <c r="J210" s="33"/>
      <c r="K210" s="33"/>
      <c r="L210" s="22"/>
      <c r="M210" s="56">
        <v>242</v>
      </c>
      <c r="N210" s="30"/>
      <c r="O210" s="56"/>
      <c r="P210" s="56"/>
      <c r="Q210" s="56"/>
    </row>
    <row r="211" spans="1:17" x14ac:dyDescent="0.25">
      <c r="A211" s="55" t="s">
        <v>455</v>
      </c>
      <c r="B211" s="22" t="s">
        <v>113</v>
      </c>
      <c r="C211" s="22" t="s">
        <v>199</v>
      </c>
      <c r="D211" s="33" t="s">
        <v>200</v>
      </c>
      <c r="E211" s="30">
        <v>3540401158257</v>
      </c>
      <c r="F211" s="34">
        <v>45358</v>
      </c>
      <c r="G211" s="22" t="s">
        <v>349</v>
      </c>
      <c r="H211" s="56"/>
      <c r="I211" s="56"/>
      <c r="J211" s="33"/>
      <c r="K211" s="33"/>
      <c r="L211" s="22"/>
      <c r="M211" s="56">
        <v>243</v>
      </c>
      <c r="N211" s="30"/>
      <c r="O211" s="56"/>
      <c r="P211" s="56"/>
      <c r="Q211" s="56"/>
    </row>
    <row r="212" spans="1:17" x14ac:dyDescent="0.25">
      <c r="A212" s="55" t="s">
        <v>456</v>
      </c>
      <c r="B212" s="22" t="s">
        <v>46</v>
      </c>
      <c r="C212" s="22" t="s">
        <v>47</v>
      </c>
      <c r="D212" s="33" t="s">
        <v>48</v>
      </c>
      <c r="E212" s="20">
        <v>3650288082409</v>
      </c>
      <c r="F212" s="34">
        <v>45360</v>
      </c>
      <c r="G212" s="22" t="s">
        <v>259</v>
      </c>
      <c r="H212" s="22"/>
      <c r="I212" s="36"/>
      <c r="J212" s="24">
        <v>0.58333333333333337</v>
      </c>
      <c r="K212" s="24">
        <v>0.70833333333333337</v>
      </c>
      <c r="L212" s="22" t="s">
        <v>50</v>
      </c>
      <c r="M212" s="56">
        <v>81</v>
      </c>
      <c r="N212" s="30"/>
      <c r="O212" s="56"/>
      <c r="P212" s="56"/>
      <c r="Q212" s="56"/>
    </row>
    <row r="213" spans="1:17" x14ac:dyDescent="0.25">
      <c r="A213" s="55" t="s">
        <v>457</v>
      </c>
      <c r="B213" s="22" t="s">
        <v>123</v>
      </c>
      <c r="C213" s="22" t="s">
        <v>332</v>
      </c>
      <c r="D213" s="33" t="s">
        <v>333</v>
      </c>
      <c r="E213" s="30">
        <v>5340205988261</v>
      </c>
      <c r="F213" s="57">
        <v>45365</v>
      </c>
      <c r="G213" s="22" t="s">
        <v>458</v>
      </c>
      <c r="H213" s="56"/>
      <c r="I213" s="56"/>
      <c r="J213" s="24">
        <v>0.70833333333333337</v>
      </c>
      <c r="K213" s="24">
        <v>0.83333333333333337</v>
      </c>
      <c r="L213" s="22" t="s">
        <v>335</v>
      </c>
      <c r="M213" s="56">
        <v>153</v>
      </c>
      <c r="N213" s="30"/>
      <c r="O213" s="56"/>
      <c r="P213" s="56"/>
      <c r="Q213" s="56"/>
    </row>
    <row r="214" spans="1:17" x14ac:dyDescent="0.25">
      <c r="A214" s="55" t="s">
        <v>459</v>
      </c>
      <c r="B214" s="62" t="s">
        <v>25</v>
      </c>
      <c r="C214" s="22" t="s">
        <v>400</v>
      </c>
      <c r="D214" s="33" t="s">
        <v>401</v>
      </c>
      <c r="E214" s="20">
        <v>4220167206193</v>
      </c>
      <c r="F214" s="21">
        <v>45366</v>
      </c>
      <c r="G214" s="22" t="s">
        <v>460</v>
      </c>
      <c r="H214" s="56"/>
      <c r="I214" s="56"/>
      <c r="J214" s="24">
        <v>0.41666666666666669</v>
      </c>
      <c r="K214" s="24">
        <v>0.5</v>
      </c>
      <c r="L214" s="62"/>
      <c r="M214" s="56">
        <v>8</v>
      </c>
      <c r="N214" s="56"/>
      <c r="O214" s="56"/>
      <c r="P214" s="56"/>
      <c r="Q214" s="56"/>
    </row>
    <row r="215" spans="1:17" x14ac:dyDescent="0.25">
      <c r="A215" s="55" t="s">
        <v>461</v>
      </c>
      <c r="B215" s="62" t="s">
        <v>113</v>
      </c>
      <c r="C215" s="22" t="s">
        <v>181</v>
      </c>
      <c r="D215" s="33" t="s">
        <v>182</v>
      </c>
      <c r="E215" s="20">
        <v>3520115430111</v>
      </c>
      <c r="F215" s="21">
        <v>45367</v>
      </c>
      <c r="G215" s="22" t="s">
        <v>462</v>
      </c>
      <c r="H215" s="69"/>
      <c r="I215" s="70"/>
      <c r="J215" s="24">
        <v>0.41666666666666669</v>
      </c>
      <c r="K215" s="24">
        <v>0.625</v>
      </c>
      <c r="L215" s="62" t="s">
        <v>184</v>
      </c>
      <c r="M215" s="56">
        <v>25</v>
      </c>
      <c r="N215" s="56"/>
      <c r="O215" s="56"/>
      <c r="P215" s="56"/>
      <c r="Q215" s="56"/>
    </row>
    <row r="216" spans="1:17" x14ac:dyDescent="0.25">
      <c r="A216" s="55" t="s">
        <v>463</v>
      </c>
      <c r="B216" s="22" t="s">
        <v>67</v>
      </c>
      <c r="C216" s="22" t="s">
        <v>79</v>
      </c>
      <c r="D216" s="33" t="s">
        <v>80</v>
      </c>
      <c r="E216" s="20">
        <v>3320271621345</v>
      </c>
      <c r="F216" s="34">
        <v>45370</v>
      </c>
      <c r="G216" s="22" t="s">
        <v>464</v>
      </c>
      <c r="H216" s="56"/>
      <c r="I216" s="56"/>
      <c r="J216" s="24">
        <v>0.45833333333333331</v>
      </c>
      <c r="K216" s="24">
        <v>0.54166666666666663</v>
      </c>
      <c r="L216" s="22" t="s">
        <v>82</v>
      </c>
      <c r="M216" s="56">
        <v>138</v>
      </c>
      <c r="N216" s="56"/>
      <c r="O216" s="56"/>
      <c r="P216" s="56"/>
      <c r="Q216" s="56"/>
    </row>
    <row r="217" spans="1:17" x14ac:dyDescent="0.25">
      <c r="A217" s="55" t="s">
        <v>465</v>
      </c>
      <c r="B217" s="22" t="s">
        <v>113</v>
      </c>
      <c r="C217" s="22" t="s">
        <v>114</v>
      </c>
      <c r="D217" s="33" t="s">
        <v>115</v>
      </c>
      <c r="E217" s="46">
        <v>3530366086189</v>
      </c>
      <c r="F217" s="57">
        <v>45372</v>
      </c>
      <c r="G217" s="32" t="s">
        <v>116</v>
      </c>
      <c r="H217" s="36"/>
      <c r="I217" s="36"/>
      <c r="J217" s="24">
        <v>0.41666666666666702</v>
      </c>
      <c r="K217" s="24">
        <v>0.52083333333333304</v>
      </c>
      <c r="L217" s="22" t="s">
        <v>117</v>
      </c>
      <c r="M217" s="56">
        <v>161</v>
      </c>
      <c r="N217" s="56"/>
      <c r="O217" s="56"/>
      <c r="P217" s="56"/>
      <c r="Q217" s="56"/>
    </row>
    <row r="218" spans="1:17" x14ac:dyDescent="0.25">
      <c r="A218" s="55" t="s">
        <v>466</v>
      </c>
      <c r="B218" s="22" t="s">
        <v>97</v>
      </c>
      <c r="C218" s="22" t="s">
        <v>361</v>
      </c>
      <c r="D218" s="33" t="s">
        <v>362</v>
      </c>
      <c r="E218" s="20">
        <v>8210366842695</v>
      </c>
      <c r="F218" s="34">
        <v>45372</v>
      </c>
      <c r="G218" s="22" t="s">
        <v>467</v>
      </c>
      <c r="H218" s="56"/>
      <c r="I218" s="56"/>
      <c r="J218" s="24">
        <v>0.41666666666666669</v>
      </c>
      <c r="K218" s="24">
        <v>0.52083333333333337</v>
      </c>
      <c r="L218" s="62" t="s">
        <v>149</v>
      </c>
      <c r="M218" s="56">
        <v>221</v>
      </c>
      <c r="N218" s="56"/>
      <c r="O218" s="56"/>
      <c r="P218" s="56"/>
      <c r="Q218" s="56"/>
    </row>
    <row r="219" spans="1:17" x14ac:dyDescent="0.25">
      <c r="A219" s="55" t="s">
        <v>468</v>
      </c>
      <c r="B219" s="22" t="s">
        <v>113</v>
      </c>
      <c r="C219" s="22" t="s">
        <v>208</v>
      </c>
      <c r="D219" s="33" t="s">
        <v>209</v>
      </c>
      <c r="E219" s="30">
        <v>3540268453057</v>
      </c>
      <c r="F219" s="34">
        <v>45372</v>
      </c>
      <c r="G219" s="72">
        <v>45372</v>
      </c>
      <c r="H219" s="56"/>
      <c r="I219" s="56"/>
      <c r="J219" s="24">
        <v>0.41666666666666669</v>
      </c>
      <c r="K219" s="24">
        <v>0.54166666666666663</v>
      </c>
      <c r="L219" s="22"/>
      <c r="M219" s="56">
        <v>254</v>
      </c>
      <c r="N219" s="56"/>
      <c r="O219" s="56"/>
      <c r="P219" s="56"/>
      <c r="Q219" s="56"/>
    </row>
    <row r="220" spans="1:17" x14ac:dyDescent="0.25">
      <c r="A220" s="55" t="s">
        <v>469</v>
      </c>
      <c r="B220" s="22" t="s">
        <v>113</v>
      </c>
      <c r="C220" s="22" t="s">
        <v>208</v>
      </c>
      <c r="D220" s="33" t="s">
        <v>209</v>
      </c>
      <c r="E220" s="30">
        <v>3540268453057</v>
      </c>
      <c r="F220" s="34">
        <v>45372</v>
      </c>
      <c r="G220" s="22" t="s">
        <v>470</v>
      </c>
      <c r="H220" s="56"/>
      <c r="I220" s="56"/>
      <c r="J220" s="24">
        <v>0.5625</v>
      </c>
      <c r="K220" s="24">
        <v>0.6875</v>
      </c>
      <c r="L220" s="22"/>
      <c r="M220" s="56">
        <v>255</v>
      </c>
      <c r="N220" s="56"/>
      <c r="O220" s="56"/>
      <c r="P220" s="56"/>
      <c r="Q220" s="56"/>
    </row>
    <row r="221" spans="1:17" x14ac:dyDescent="0.25">
      <c r="A221" s="55" t="s">
        <v>471</v>
      </c>
      <c r="B221" s="2" t="s">
        <v>60</v>
      </c>
      <c r="C221" s="2" t="s">
        <v>306</v>
      </c>
      <c r="D221" s="19" t="s">
        <v>307</v>
      </c>
      <c r="E221" s="20">
        <v>4210110816053</v>
      </c>
      <c r="F221" s="34">
        <v>45372</v>
      </c>
      <c r="G221" s="2" t="s">
        <v>306</v>
      </c>
      <c r="J221" s="24">
        <v>0.45833333333333331</v>
      </c>
      <c r="K221" s="29">
        <v>0.54166666666666663</v>
      </c>
      <c r="L221" s="2" t="s">
        <v>308</v>
      </c>
      <c r="M221" s="3">
        <v>202</v>
      </c>
      <c r="N221" s="4">
        <f>LEN(E221)</f>
        <v>13</v>
      </c>
      <c r="O221" s="3" t="str">
        <f>IF(AND(ISNUMBER('[1]Jan-Mar-24-Class'!F221), TEXT('[1]Jan-Mar-24-Class'!F221, "yyyy-mm-dd")=TEXT('[1]Jan-Mar-24-Class'!F221, "yyyy-mm-dd")), "OK", "Error")</f>
        <v>Error</v>
      </c>
      <c r="P221" s="3" t="str">
        <f>IF(ISNUMBER(TIMEVALUE('[1]Jan-Mar-24-Class'!J221)), IF(TEXT('[1]Jan-Mar-24-Class'!J221, "hh:mm")=TEXT(TIMEVALUE('[1]Jan-Mar-24-Class'!J221), "hh:mm"), "OK", "Error"), "Error")</f>
        <v>Error</v>
      </c>
      <c r="Q221" s="3" t="str">
        <f>IF(ISNUMBER(TIMEVALUE('[1]Jan-Mar-24-Class'!K221)), IF(TEXT('[1]Jan-Mar-24-Class'!K221, "hh:mm")=TEXT(TIMEVALUE('[1]Jan-Mar-24-Class'!K221), "hh:mm"), "OK", "Error"), "Error")</f>
        <v>Error</v>
      </c>
    </row>
    <row r="222" spans="1:17" x14ac:dyDescent="0.25">
      <c r="A222" s="55" t="s">
        <v>472</v>
      </c>
      <c r="B222" s="22" t="s">
        <v>67</v>
      </c>
      <c r="C222" s="22" t="s">
        <v>79</v>
      </c>
      <c r="D222" s="33" t="s">
        <v>80</v>
      </c>
      <c r="E222" s="20">
        <v>3320271621345</v>
      </c>
      <c r="F222" s="34">
        <v>45375</v>
      </c>
      <c r="G222" s="22" t="s">
        <v>473</v>
      </c>
      <c r="H222" s="56"/>
      <c r="I222" s="56"/>
      <c r="J222" s="24">
        <v>0.47916666666666669</v>
      </c>
      <c r="K222" s="24">
        <v>0.5625</v>
      </c>
      <c r="L222" s="22" t="s">
        <v>82</v>
      </c>
      <c r="M222" s="56">
        <v>139</v>
      </c>
      <c r="N222" s="56"/>
      <c r="O222" s="56"/>
      <c r="P222" s="56"/>
      <c r="Q222" s="56"/>
    </row>
    <row r="223" spans="1:17" x14ac:dyDescent="0.25">
      <c r="A223" s="55" t="s">
        <v>474</v>
      </c>
      <c r="B223" s="26" t="s">
        <v>25</v>
      </c>
      <c r="C223" s="2" t="s">
        <v>365</v>
      </c>
      <c r="D223" s="19" t="s">
        <v>366</v>
      </c>
      <c r="E223" s="20">
        <v>7120267302325</v>
      </c>
      <c r="F223" s="34">
        <v>45375</v>
      </c>
      <c r="G223" s="22" t="s">
        <v>475</v>
      </c>
      <c r="H223" s="9"/>
      <c r="I223" s="9"/>
      <c r="J223" s="29">
        <v>0.45833333333333331</v>
      </c>
      <c r="K223" s="29">
        <v>0.5625</v>
      </c>
      <c r="L223" s="26" t="s">
        <v>368</v>
      </c>
      <c r="M223" s="3">
        <v>2</v>
      </c>
      <c r="N223" s="4">
        <f>LEN(E223)</f>
        <v>13</v>
      </c>
      <c r="O223" s="3" t="str">
        <f>IF(AND(ISNUMBER('[1]Oct-Dec-23-Class'!F144), TEXT('[1]Oct-Dec-23-Class'!F144, "yyyy-mm-dd")=TEXT('[1]Oct-Dec-23-Class'!F144, "yyyy-mm-dd")), "OK", "Error")</f>
        <v>Error</v>
      </c>
      <c r="P223" s="3" t="str">
        <f>IF(ISNUMBER(TIMEVALUE('[1]Oct-Dec-23-Class'!J144)), IF(TEXT('[1]Oct-Dec-23-Class'!J144, "hh:mm")=TEXT(TIMEVALUE('[1]Oct-Dec-23-Class'!J144), "hh:mm"), "OK", "Error"), "Error")</f>
        <v>Error</v>
      </c>
      <c r="Q223" s="3" t="str">
        <f>IF(ISNUMBER(TIMEVALUE('[1]Oct-Dec-23-Class'!K144)), IF(TEXT('[1]Oct-Dec-23-Class'!K144, "hh:mm")=TEXT(TIMEVALUE('[1]Oct-Dec-23-Class'!K144), "hh:mm"), "OK", "Error"), "Error")</f>
        <v>Error</v>
      </c>
    </row>
    <row r="224" spans="1:17" x14ac:dyDescent="0.25">
      <c r="A224" s="55" t="s">
        <v>476</v>
      </c>
      <c r="B224" s="62" t="s">
        <v>25</v>
      </c>
      <c r="C224" s="22" t="s">
        <v>404</v>
      </c>
      <c r="D224" s="33" t="s">
        <v>405</v>
      </c>
      <c r="E224" s="20">
        <v>7150253033325</v>
      </c>
      <c r="F224" s="21">
        <v>45376</v>
      </c>
      <c r="G224" s="22" t="s">
        <v>477</v>
      </c>
      <c r="H224" s="56"/>
      <c r="I224" s="56"/>
      <c r="J224" s="24">
        <v>0.45833333333333331</v>
      </c>
      <c r="K224" s="24">
        <v>0.5625</v>
      </c>
      <c r="L224" s="62" t="s">
        <v>407</v>
      </c>
      <c r="M224" s="56">
        <v>12</v>
      </c>
      <c r="N224" s="56"/>
      <c r="O224" s="56"/>
      <c r="P224" s="56"/>
      <c r="Q224" s="56"/>
    </row>
    <row r="225" spans="1:17" x14ac:dyDescent="0.25">
      <c r="A225" s="55" t="s">
        <v>478</v>
      </c>
      <c r="B225" s="62" t="s">
        <v>25</v>
      </c>
      <c r="C225" s="22" t="s">
        <v>26</v>
      </c>
      <c r="D225" s="33" t="s">
        <v>27</v>
      </c>
      <c r="E225" s="20">
        <v>7110242593247</v>
      </c>
      <c r="F225" s="21">
        <v>45376</v>
      </c>
      <c r="G225" s="58" t="s">
        <v>479</v>
      </c>
      <c r="H225" s="71"/>
      <c r="I225" s="56"/>
      <c r="J225" s="24">
        <v>0.45833333333333331</v>
      </c>
      <c r="K225" s="24">
        <v>0.5625</v>
      </c>
      <c r="L225" s="62" t="s">
        <v>29</v>
      </c>
      <c r="M225" s="56">
        <v>17</v>
      </c>
      <c r="N225" s="56"/>
      <c r="O225" s="56"/>
      <c r="P225" s="56"/>
      <c r="Q225" s="56"/>
    </row>
    <row r="226" spans="1:17" x14ac:dyDescent="0.25">
      <c r="A226" s="55" t="s">
        <v>480</v>
      </c>
      <c r="B226" s="62" t="s">
        <v>113</v>
      </c>
      <c r="C226" s="22" t="s">
        <v>181</v>
      </c>
      <c r="D226" s="33" t="s">
        <v>182</v>
      </c>
      <c r="E226" s="20">
        <v>3520115430111</v>
      </c>
      <c r="F226" s="21">
        <v>45376</v>
      </c>
      <c r="G226" s="22" t="s">
        <v>481</v>
      </c>
      <c r="H226" s="56"/>
      <c r="I226" s="56"/>
      <c r="J226" s="24">
        <v>0.47916666666666669</v>
      </c>
      <c r="K226" s="24">
        <v>0.625</v>
      </c>
      <c r="L226" s="62" t="s">
        <v>184</v>
      </c>
      <c r="M226" s="56">
        <v>31</v>
      </c>
      <c r="N226" s="56"/>
      <c r="O226" s="56"/>
      <c r="P226" s="56"/>
      <c r="Q226" s="56"/>
    </row>
    <row r="227" spans="1:17" x14ac:dyDescent="0.25">
      <c r="A227" s="55" t="s">
        <v>482</v>
      </c>
      <c r="B227" s="26" t="s">
        <v>25</v>
      </c>
      <c r="C227" s="2" t="s">
        <v>365</v>
      </c>
      <c r="D227" s="19" t="s">
        <v>366</v>
      </c>
      <c r="E227" s="20">
        <v>7120267302325</v>
      </c>
      <c r="F227" s="21">
        <v>45376</v>
      </c>
      <c r="G227" s="22" t="s">
        <v>483</v>
      </c>
      <c r="H227" s="9"/>
      <c r="I227" s="9"/>
      <c r="J227" s="29">
        <v>0.41666666666666669</v>
      </c>
      <c r="K227" s="29">
        <v>0.5625</v>
      </c>
      <c r="L227" s="26" t="s">
        <v>368</v>
      </c>
      <c r="M227" s="3">
        <v>3</v>
      </c>
      <c r="N227" s="4">
        <f>LEN(E227)</f>
        <v>13</v>
      </c>
      <c r="O227" s="3" t="str">
        <f>IF(AND(ISNUMBER('[1]Oct-Dec-23-Class'!F197), TEXT('[1]Oct-Dec-23-Class'!F197, "yyyy-mm-dd")=TEXT('[1]Oct-Dec-23-Class'!F197, "yyyy-mm-dd")), "OK", "Error")</f>
        <v>Error</v>
      </c>
      <c r="P227" s="3" t="str">
        <f>IF(ISNUMBER(TIMEVALUE('[1]Oct-Dec-23-Class'!J197)), IF(TEXT('[1]Oct-Dec-23-Class'!J197, "hh:mm")=TEXT(TIMEVALUE('[1]Oct-Dec-23-Class'!J197), "hh:mm"), "OK", "Error"), "Error")</f>
        <v>Error</v>
      </c>
      <c r="Q227" s="3" t="str">
        <f>IF(ISNUMBER(TIMEVALUE('[1]Oct-Dec-23-Class'!K197)), IF(TEXT('[1]Oct-Dec-23-Class'!K197, "hh:mm")=TEXT(TIMEVALUE('[1]Oct-Dec-23-Class'!K197), "hh:mm"), "OK", "Error"), "Error")</f>
        <v>Error</v>
      </c>
    </row>
    <row r="228" spans="1:17" x14ac:dyDescent="0.25">
      <c r="A228" s="55" t="s">
        <v>484</v>
      </c>
      <c r="B228" s="26" t="s">
        <v>25</v>
      </c>
      <c r="C228" s="2" t="s">
        <v>365</v>
      </c>
      <c r="D228" s="19" t="s">
        <v>366</v>
      </c>
      <c r="E228" s="20">
        <v>7120267302325</v>
      </c>
      <c r="F228" s="21">
        <v>45376</v>
      </c>
      <c r="G228" s="22" t="s">
        <v>485</v>
      </c>
      <c r="H228" s="9"/>
      <c r="I228" s="9"/>
      <c r="J228" s="29">
        <v>0.41666666666666669</v>
      </c>
      <c r="K228" s="29">
        <v>0.625</v>
      </c>
      <c r="L228" s="26" t="s">
        <v>368</v>
      </c>
      <c r="M228" s="3">
        <v>4</v>
      </c>
      <c r="N228" s="4">
        <f>LEN(E228)</f>
        <v>13</v>
      </c>
      <c r="O228" s="3" t="str">
        <f>IF(AND(ISNUMBER('[1]Oct-Dec-23-Class'!F199), TEXT('[1]Oct-Dec-23-Class'!F199, "yyyy-mm-dd")=TEXT('[1]Oct-Dec-23-Class'!F199, "yyyy-mm-dd")), "OK", "Error")</f>
        <v>Error</v>
      </c>
      <c r="P228" s="3" t="str">
        <f>IF(ISNUMBER(TIMEVALUE('[1]Oct-Dec-23-Class'!J199)), IF(TEXT('[1]Oct-Dec-23-Class'!J199, "hh:mm")=TEXT(TIMEVALUE('[1]Oct-Dec-23-Class'!J199), "hh:mm"), "OK", "Error"), "Error")</f>
        <v>Error</v>
      </c>
      <c r="Q228" s="3" t="str">
        <f>IF(ISNUMBER(TIMEVALUE('[1]Oct-Dec-23-Class'!K199)), IF(TEXT('[1]Oct-Dec-23-Class'!K199, "hh:mm")=TEXT(TIMEVALUE('[1]Oct-Dec-23-Class'!K199), "hh:mm"), "OK", "Error"), "Error")</f>
        <v>Error</v>
      </c>
    </row>
    <row r="229" spans="1:17" x14ac:dyDescent="0.25">
      <c r="A229" s="55" t="s">
        <v>486</v>
      </c>
      <c r="B229" s="22" t="s">
        <v>123</v>
      </c>
      <c r="C229" s="22" t="s">
        <v>314</v>
      </c>
      <c r="D229" s="33" t="s">
        <v>315</v>
      </c>
      <c r="E229" s="30">
        <v>5530265343087</v>
      </c>
      <c r="F229" s="57">
        <v>45378</v>
      </c>
      <c r="G229" s="22" t="s">
        <v>487</v>
      </c>
      <c r="H229" s="56"/>
      <c r="I229" s="56"/>
      <c r="J229" s="24">
        <v>0.70833333333333337</v>
      </c>
      <c r="K229" s="24">
        <v>0.83333333333333337</v>
      </c>
      <c r="L229" s="22" t="s">
        <v>317</v>
      </c>
      <c r="M229" s="56">
        <v>149</v>
      </c>
      <c r="N229" s="30"/>
      <c r="O229" s="56"/>
      <c r="P229" s="56"/>
      <c r="Q229" s="56"/>
    </row>
    <row r="230" spans="1:17" x14ac:dyDescent="0.25">
      <c r="A230" s="55" t="s">
        <v>488</v>
      </c>
      <c r="B230" s="22" t="s">
        <v>60</v>
      </c>
      <c r="C230" s="22" t="s">
        <v>61</v>
      </c>
      <c r="D230" s="33" t="s">
        <v>62</v>
      </c>
      <c r="E230" s="20">
        <v>4140927533717</v>
      </c>
      <c r="F230" s="57">
        <v>45379</v>
      </c>
      <c r="G230" s="38" t="s">
        <v>489</v>
      </c>
      <c r="H230" s="56"/>
      <c r="I230" s="56"/>
      <c r="J230" s="24">
        <v>0.41666666666666669</v>
      </c>
      <c r="K230" s="24">
        <v>0.52083333333333337</v>
      </c>
      <c r="L230" s="22" t="s">
        <v>64</v>
      </c>
      <c r="M230" s="56">
        <v>184</v>
      </c>
      <c r="N230" s="30"/>
      <c r="O230" s="56"/>
      <c r="P230" s="56"/>
      <c r="Q230" s="56"/>
    </row>
    <row r="231" spans="1:17" x14ac:dyDescent="0.25">
      <c r="A231" s="55" t="s">
        <v>490</v>
      </c>
      <c r="B231" s="22" t="s">
        <v>60</v>
      </c>
      <c r="C231" s="22" t="s">
        <v>61</v>
      </c>
      <c r="D231" s="33" t="s">
        <v>62</v>
      </c>
      <c r="E231" s="20">
        <v>4140927533717</v>
      </c>
      <c r="F231" s="57">
        <v>45379</v>
      </c>
      <c r="G231" s="38" t="s">
        <v>489</v>
      </c>
      <c r="H231" s="56"/>
      <c r="I231" s="56"/>
      <c r="J231" s="24">
        <v>0.54166666666666663</v>
      </c>
      <c r="K231" s="24">
        <v>0.64583333333333337</v>
      </c>
      <c r="L231" s="22" t="s">
        <v>64</v>
      </c>
      <c r="M231" s="56">
        <v>185</v>
      </c>
      <c r="N231" s="30"/>
      <c r="O231" s="56"/>
      <c r="P231" s="56"/>
      <c r="Q231" s="56"/>
    </row>
    <row r="232" spans="1:17" x14ac:dyDescent="0.25">
      <c r="A232" s="55" t="s">
        <v>491</v>
      </c>
      <c r="B232" s="22" t="s">
        <v>113</v>
      </c>
      <c r="C232" s="22" t="s">
        <v>114</v>
      </c>
      <c r="D232" s="33" t="s">
        <v>115</v>
      </c>
      <c r="E232" s="46">
        <v>3530366086189</v>
      </c>
      <c r="F232" s="57">
        <v>45380</v>
      </c>
      <c r="G232" s="32" t="s">
        <v>236</v>
      </c>
      <c r="H232" s="36"/>
      <c r="I232" s="36"/>
      <c r="J232" s="24">
        <v>0.41666666666666702</v>
      </c>
      <c r="K232" s="24">
        <v>0.52083333333333304</v>
      </c>
      <c r="L232" s="22" t="s">
        <v>117</v>
      </c>
      <c r="M232" s="56">
        <v>162</v>
      </c>
      <c r="N232" s="30"/>
      <c r="O232" s="56"/>
      <c r="P232" s="56"/>
      <c r="Q232" s="56"/>
    </row>
    <row r="233" spans="1:17" x14ac:dyDescent="0.25">
      <c r="A233" s="18" t="s">
        <v>492</v>
      </c>
      <c r="B233" s="26" t="s">
        <v>113</v>
      </c>
      <c r="C233" s="2" t="s">
        <v>181</v>
      </c>
      <c r="D233" s="19" t="s">
        <v>182</v>
      </c>
      <c r="E233" s="20">
        <v>3520115430111</v>
      </c>
      <c r="F233" s="21">
        <v>45385</v>
      </c>
      <c r="G233" s="22" t="s">
        <v>493</v>
      </c>
      <c r="J233" s="29">
        <v>0.41666666666666669</v>
      </c>
      <c r="K233" s="29">
        <v>0.625</v>
      </c>
      <c r="L233" s="26" t="s">
        <v>184</v>
      </c>
      <c r="M233" s="3">
        <v>30</v>
      </c>
    </row>
    <row r="234" spans="1:17" x14ac:dyDescent="0.25">
      <c r="A234" s="18" t="s">
        <v>494</v>
      </c>
      <c r="B234" s="2" t="s">
        <v>123</v>
      </c>
      <c r="C234" s="2" t="s">
        <v>332</v>
      </c>
      <c r="D234" s="19" t="s">
        <v>333</v>
      </c>
      <c r="E234" s="4">
        <v>5340205988261</v>
      </c>
      <c r="F234" s="31">
        <v>45391</v>
      </c>
      <c r="G234" s="2" t="s">
        <v>495</v>
      </c>
      <c r="J234" s="29">
        <v>0.70833333333333337</v>
      </c>
      <c r="K234" s="29">
        <v>0.83333333333333337</v>
      </c>
      <c r="L234" s="2" t="s">
        <v>335</v>
      </c>
      <c r="M234" s="3">
        <v>154</v>
      </c>
    </row>
    <row r="235" spans="1:17" x14ac:dyDescent="0.25">
      <c r="A235" s="18" t="s">
        <v>496</v>
      </c>
      <c r="B235" s="2" t="s">
        <v>67</v>
      </c>
      <c r="C235" s="2" t="s">
        <v>79</v>
      </c>
      <c r="D235" s="19" t="s">
        <v>80</v>
      </c>
      <c r="E235" s="20">
        <v>3320271621345</v>
      </c>
      <c r="F235" s="34">
        <v>45392</v>
      </c>
      <c r="G235" s="27" t="s">
        <v>497</v>
      </c>
      <c r="J235" s="24">
        <v>0.5</v>
      </c>
      <c r="K235" s="29">
        <v>0.625</v>
      </c>
      <c r="L235" s="2" t="s">
        <v>82</v>
      </c>
      <c r="M235" s="3">
        <v>128</v>
      </c>
    </row>
    <row r="236" spans="1:17" x14ac:dyDescent="0.25">
      <c r="A236" s="18" t="s">
        <v>498</v>
      </c>
      <c r="B236" s="26" t="s">
        <v>113</v>
      </c>
      <c r="C236" s="22" t="s">
        <v>181</v>
      </c>
      <c r="D236" s="19" t="s">
        <v>182</v>
      </c>
      <c r="E236" s="20">
        <v>3520115430111</v>
      </c>
      <c r="F236" s="21">
        <v>45393</v>
      </c>
      <c r="G236" s="22" t="s">
        <v>499</v>
      </c>
      <c r="H236" s="51"/>
      <c r="I236" s="52"/>
      <c r="J236" s="29">
        <v>0.41666666666666669</v>
      </c>
      <c r="K236" s="29">
        <v>0.625</v>
      </c>
      <c r="L236" s="26" t="s">
        <v>184</v>
      </c>
      <c r="M236" s="3">
        <v>20</v>
      </c>
    </row>
    <row r="237" spans="1:17" x14ac:dyDescent="0.25">
      <c r="A237" s="18" t="s">
        <v>500</v>
      </c>
      <c r="B237" s="2" t="s">
        <v>113</v>
      </c>
      <c r="C237" s="2" t="s">
        <v>114</v>
      </c>
      <c r="D237" s="19" t="s">
        <v>115</v>
      </c>
      <c r="E237" s="46">
        <v>3530366086189</v>
      </c>
      <c r="F237" s="31">
        <v>45396</v>
      </c>
      <c r="G237" s="32" t="s">
        <v>337</v>
      </c>
      <c r="H237" s="36"/>
      <c r="I237" s="36"/>
      <c r="J237" s="29">
        <v>0.41666666666666702</v>
      </c>
      <c r="K237" s="29">
        <v>0.52083333333333304</v>
      </c>
      <c r="L237" s="2" t="s">
        <v>117</v>
      </c>
      <c r="M237" s="3">
        <v>165</v>
      </c>
    </row>
    <row r="238" spans="1:17" x14ac:dyDescent="0.25">
      <c r="A238" s="18" t="s">
        <v>501</v>
      </c>
      <c r="B238" s="26" t="s">
        <v>113</v>
      </c>
      <c r="C238" s="2" t="s">
        <v>181</v>
      </c>
      <c r="D238" s="19" t="s">
        <v>182</v>
      </c>
      <c r="E238" s="20">
        <v>3520115430111</v>
      </c>
      <c r="F238" s="21">
        <v>45397</v>
      </c>
      <c r="G238" s="22" t="s">
        <v>502</v>
      </c>
      <c r="J238" s="29">
        <v>0.47916666666666669</v>
      </c>
      <c r="K238" s="29">
        <v>0.625</v>
      </c>
      <c r="L238" s="26" t="s">
        <v>184</v>
      </c>
      <c r="M238" s="3">
        <v>26</v>
      </c>
    </row>
    <row r="239" spans="1:17" x14ac:dyDescent="0.25">
      <c r="A239" s="18" t="s">
        <v>503</v>
      </c>
      <c r="B239" s="2" t="s">
        <v>97</v>
      </c>
      <c r="C239" s="2" t="s">
        <v>504</v>
      </c>
      <c r="D239" s="19" t="s">
        <v>505</v>
      </c>
      <c r="E239" s="20">
        <v>8210366842695</v>
      </c>
      <c r="F239" s="37">
        <v>45398</v>
      </c>
      <c r="G239" s="2" t="s">
        <v>506</v>
      </c>
      <c r="J239" s="29">
        <v>0.41666666666666669</v>
      </c>
      <c r="K239" s="29">
        <v>0.52083333333333337</v>
      </c>
      <c r="L239" s="26" t="s">
        <v>149</v>
      </c>
      <c r="M239" s="3">
        <v>222</v>
      </c>
    </row>
    <row r="240" spans="1:17" x14ac:dyDescent="0.25">
      <c r="A240" s="18" t="s">
        <v>507</v>
      </c>
      <c r="B240" s="26" t="s">
        <v>25</v>
      </c>
      <c r="C240" s="2" t="s">
        <v>400</v>
      </c>
      <c r="D240" s="19" t="s">
        <v>401</v>
      </c>
      <c r="E240" s="20">
        <v>4220167206193</v>
      </c>
      <c r="F240" s="21">
        <v>45399</v>
      </c>
      <c r="G240" s="2" t="s">
        <v>508</v>
      </c>
      <c r="J240" s="29">
        <v>0.41666666666666669</v>
      </c>
      <c r="K240" s="29">
        <v>0.5625</v>
      </c>
      <c r="L240" s="26"/>
      <c r="M240" s="3">
        <v>9</v>
      </c>
    </row>
    <row r="241" spans="1:13" x14ac:dyDescent="0.25">
      <c r="A241" s="18" t="s">
        <v>509</v>
      </c>
      <c r="B241" s="2" t="s">
        <v>46</v>
      </c>
      <c r="C241" s="2" t="s">
        <v>165</v>
      </c>
      <c r="D241" s="19" t="s">
        <v>166</v>
      </c>
      <c r="E241" s="20">
        <v>3660382033765</v>
      </c>
      <c r="F241" s="34">
        <v>45400</v>
      </c>
      <c r="G241" s="2" t="s">
        <v>167</v>
      </c>
      <c r="H241" s="19"/>
      <c r="I241" s="19"/>
      <c r="J241" s="29">
        <v>0.41666666666666669</v>
      </c>
      <c r="K241" s="50">
        <v>0.70833333333333304</v>
      </c>
      <c r="L241" s="2" t="s">
        <v>168</v>
      </c>
      <c r="M241" s="3">
        <v>50</v>
      </c>
    </row>
    <row r="242" spans="1:13" x14ac:dyDescent="0.25">
      <c r="A242" s="18" t="s">
        <v>510</v>
      </c>
      <c r="B242" s="2" t="s">
        <v>67</v>
      </c>
      <c r="C242" s="2" t="s">
        <v>79</v>
      </c>
      <c r="D242" s="19" t="s">
        <v>80</v>
      </c>
      <c r="E242" s="20">
        <v>3320271621345</v>
      </c>
      <c r="F242" s="34">
        <v>45406</v>
      </c>
      <c r="G242" s="27" t="s">
        <v>511</v>
      </c>
      <c r="J242" s="24">
        <v>0.58333333333333337</v>
      </c>
      <c r="K242" s="29">
        <v>0.70833333333333337</v>
      </c>
      <c r="L242" s="2" t="s">
        <v>82</v>
      </c>
      <c r="M242" s="3">
        <v>129</v>
      </c>
    </row>
    <row r="243" spans="1:13" x14ac:dyDescent="0.25">
      <c r="A243" s="18" t="s">
        <v>512</v>
      </c>
      <c r="B243" s="26" t="s">
        <v>25</v>
      </c>
      <c r="C243" s="2" t="s">
        <v>26</v>
      </c>
      <c r="D243" s="19" t="s">
        <v>27</v>
      </c>
      <c r="E243" s="20">
        <v>7110242593247</v>
      </c>
      <c r="F243" s="21">
        <v>45407</v>
      </c>
      <c r="G243" s="27" t="s">
        <v>513</v>
      </c>
      <c r="H243" s="28"/>
      <c r="J243" s="29">
        <v>0.41666666666666669</v>
      </c>
      <c r="K243" s="29">
        <v>0.5</v>
      </c>
      <c r="L243" s="26" t="s">
        <v>29</v>
      </c>
      <c r="M243" s="3">
        <v>18</v>
      </c>
    </row>
    <row r="244" spans="1:13" x14ac:dyDescent="0.25">
      <c r="A244" s="18" t="s">
        <v>514</v>
      </c>
      <c r="B244" s="2" t="s">
        <v>123</v>
      </c>
      <c r="C244" s="2" t="s">
        <v>314</v>
      </c>
      <c r="D244" s="19" t="s">
        <v>315</v>
      </c>
      <c r="E244" s="4">
        <v>5530265343087</v>
      </c>
      <c r="F244" s="31">
        <v>45409</v>
      </c>
      <c r="G244" s="2" t="s">
        <v>515</v>
      </c>
      <c r="J244" s="29">
        <v>0.70833333333333337</v>
      </c>
      <c r="K244" s="29">
        <v>0.83333333333333337</v>
      </c>
      <c r="L244" s="2" t="s">
        <v>317</v>
      </c>
      <c r="M244" s="3">
        <v>150</v>
      </c>
    </row>
    <row r="245" spans="1:13" x14ac:dyDescent="0.25">
      <c r="A245" s="18" t="s">
        <v>516</v>
      </c>
      <c r="B245" s="2" t="s">
        <v>97</v>
      </c>
      <c r="C245" s="2" t="s">
        <v>504</v>
      </c>
      <c r="D245" s="19" t="s">
        <v>505</v>
      </c>
      <c r="E245" s="20">
        <v>8210366842695</v>
      </c>
      <c r="F245" s="37">
        <v>45409</v>
      </c>
      <c r="G245" s="2" t="s">
        <v>517</v>
      </c>
      <c r="J245" s="29">
        <v>0.45833333333333331</v>
      </c>
      <c r="K245" s="29">
        <v>0.5625</v>
      </c>
      <c r="L245" s="26" t="s">
        <v>149</v>
      </c>
      <c r="M245" s="3">
        <v>223</v>
      </c>
    </row>
    <row r="246" spans="1:13" x14ac:dyDescent="0.25">
      <c r="A246" s="18" t="s">
        <v>518</v>
      </c>
      <c r="B246" s="2" t="s">
        <v>60</v>
      </c>
      <c r="C246" s="2" t="s">
        <v>61</v>
      </c>
      <c r="D246" s="19" t="s">
        <v>62</v>
      </c>
      <c r="E246" s="20">
        <v>4140927533717</v>
      </c>
      <c r="F246" s="31">
        <v>45413</v>
      </c>
      <c r="G246" s="38" t="s">
        <v>519</v>
      </c>
      <c r="J246" s="29">
        <v>0.41666666666666669</v>
      </c>
      <c r="K246" s="29">
        <v>0.52083333333333337</v>
      </c>
      <c r="L246" s="2" t="s">
        <v>64</v>
      </c>
      <c r="M246" s="3">
        <v>181</v>
      </c>
    </row>
    <row r="247" spans="1:13" x14ac:dyDescent="0.25">
      <c r="A247" s="18" t="s">
        <v>520</v>
      </c>
      <c r="B247" s="2" t="s">
        <v>60</v>
      </c>
      <c r="C247" s="2" t="s">
        <v>61</v>
      </c>
      <c r="D247" s="19" t="s">
        <v>62</v>
      </c>
      <c r="E247" s="20">
        <v>4140927533717</v>
      </c>
      <c r="F247" s="31">
        <v>45413</v>
      </c>
      <c r="G247" s="38" t="s">
        <v>519</v>
      </c>
      <c r="J247" s="29">
        <v>0.54166666666666663</v>
      </c>
      <c r="K247" s="29">
        <v>0.64583333333333337</v>
      </c>
      <c r="L247" s="2" t="s">
        <v>64</v>
      </c>
      <c r="M247" s="3">
        <v>182</v>
      </c>
    </row>
    <row r="248" spans="1:13" x14ac:dyDescent="0.25">
      <c r="A248" s="18" t="s">
        <v>521</v>
      </c>
      <c r="B248" s="2" t="s">
        <v>60</v>
      </c>
      <c r="C248" s="2" t="s">
        <v>306</v>
      </c>
      <c r="D248" s="19" t="s">
        <v>307</v>
      </c>
      <c r="E248" s="20">
        <v>4210110816053</v>
      </c>
      <c r="F248" s="31">
        <v>45415</v>
      </c>
      <c r="G248" s="2" t="s">
        <v>306</v>
      </c>
      <c r="J248" s="24">
        <v>0.41666666666666669</v>
      </c>
      <c r="K248" s="29">
        <v>0.5</v>
      </c>
      <c r="L248" s="2" t="s">
        <v>308</v>
      </c>
      <c r="M248" s="3">
        <v>207</v>
      </c>
    </row>
    <row r="249" spans="1:13" x14ac:dyDescent="0.25">
      <c r="A249" s="18" t="s">
        <v>522</v>
      </c>
      <c r="B249" s="26" t="s">
        <v>113</v>
      </c>
      <c r="C249" s="2" t="s">
        <v>181</v>
      </c>
      <c r="D249" s="19" t="s">
        <v>182</v>
      </c>
      <c r="E249" s="20">
        <v>3520115430111</v>
      </c>
      <c r="F249" s="21">
        <v>45420</v>
      </c>
      <c r="G249" s="22" t="s">
        <v>523</v>
      </c>
      <c r="J249" s="29">
        <v>0.41666666666666669</v>
      </c>
      <c r="K249" s="29">
        <v>0.58333333333333337</v>
      </c>
      <c r="L249" s="26" t="s">
        <v>184</v>
      </c>
      <c r="M249" s="3">
        <v>27</v>
      </c>
    </row>
    <row r="250" spans="1:13" x14ac:dyDescent="0.25">
      <c r="A250" s="18" t="s">
        <v>524</v>
      </c>
      <c r="B250" s="2" t="s">
        <v>67</v>
      </c>
      <c r="C250" s="2" t="s">
        <v>79</v>
      </c>
      <c r="D250" s="19" t="s">
        <v>80</v>
      </c>
      <c r="E250" s="20">
        <v>3320271621345</v>
      </c>
      <c r="F250" s="34">
        <v>45420</v>
      </c>
      <c r="G250" s="27" t="s">
        <v>525</v>
      </c>
      <c r="J250" s="24">
        <v>0.41666666666666669</v>
      </c>
      <c r="K250" s="29">
        <v>0.5</v>
      </c>
      <c r="L250" s="2" t="s">
        <v>82</v>
      </c>
      <c r="M250" s="3">
        <v>130</v>
      </c>
    </row>
    <row r="251" spans="1:13" x14ac:dyDescent="0.25">
      <c r="A251" s="18" t="s">
        <v>526</v>
      </c>
      <c r="B251" s="2" t="s">
        <v>67</v>
      </c>
      <c r="C251" s="2" t="s">
        <v>79</v>
      </c>
      <c r="D251" s="19" t="s">
        <v>80</v>
      </c>
      <c r="E251" s="20">
        <v>3320271621345</v>
      </c>
      <c r="F251" s="34">
        <v>45422</v>
      </c>
      <c r="G251" s="2" t="s">
        <v>527</v>
      </c>
      <c r="J251" s="24">
        <v>0.45833333333333331</v>
      </c>
      <c r="K251" s="29">
        <v>0.54166666666666663</v>
      </c>
      <c r="L251" s="2" t="s">
        <v>82</v>
      </c>
      <c r="M251" s="3">
        <v>141</v>
      </c>
    </row>
    <row r="252" spans="1:13" x14ac:dyDescent="0.25">
      <c r="A252" s="18" t="s">
        <v>528</v>
      </c>
      <c r="B252" s="2" t="s">
        <v>60</v>
      </c>
      <c r="C252" s="2" t="s">
        <v>298</v>
      </c>
      <c r="D252" s="19" t="s">
        <v>299</v>
      </c>
      <c r="E252" s="20">
        <v>4320367152697</v>
      </c>
      <c r="F252" s="31">
        <v>45424</v>
      </c>
      <c r="G252" s="2" t="s">
        <v>298</v>
      </c>
      <c r="J252" s="24">
        <v>0.47916666666666669</v>
      </c>
      <c r="K252" s="29">
        <v>0.5625</v>
      </c>
      <c r="L252" s="2" t="s">
        <v>300</v>
      </c>
      <c r="M252" s="3">
        <v>209</v>
      </c>
    </row>
    <row r="253" spans="1:13" x14ac:dyDescent="0.25">
      <c r="A253" s="18" t="s">
        <v>529</v>
      </c>
      <c r="B253" s="26" t="s">
        <v>25</v>
      </c>
      <c r="C253" s="2" t="s">
        <v>404</v>
      </c>
      <c r="D253" s="19" t="s">
        <v>405</v>
      </c>
      <c r="E253" s="20">
        <v>7150253033325</v>
      </c>
      <c r="F253" s="21">
        <v>45427</v>
      </c>
      <c r="G253" s="2" t="s">
        <v>530</v>
      </c>
      <c r="J253" s="29">
        <v>0.41666666666666669</v>
      </c>
      <c r="K253" s="29">
        <v>0.5625</v>
      </c>
      <c r="L253" s="26" t="s">
        <v>407</v>
      </c>
      <c r="M253" s="3">
        <v>13</v>
      </c>
    </row>
    <row r="254" spans="1:13" x14ac:dyDescent="0.25">
      <c r="A254" s="18" t="s">
        <v>531</v>
      </c>
      <c r="B254" s="26" t="s">
        <v>25</v>
      </c>
      <c r="C254" s="2" t="s">
        <v>404</v>
      </c>
      <c r="D254" s="19" t="s">
        <v>405</v>
      </c>
      <c r="E254" s="20">
        <v>7150253033325</v>
      </c>
      <c r="F254" s="21">
        <v>45427</v>
      </c>
      <c r="G254" s="2" t="s">
        <v>532</v>
      </c>
      <c r="J254" s="29">
        <v>0.41666666666666669</v>
      </c>
      <c r="K254" s="29">
        <v>0.625</v>
      </c>
      <c r="L254" s="26" t="s">
        <v>407</v>
      </c>
      <c r="M254" s="3">
        <v>14</v>
      </c>
    </row>
    <row r="255" spans="1:13" x14ac:dyDescent="0.25">
      <c r="A255" s="18" t="s">
        <v>533</v>
      </c>
      <c r="B255" s="2" t="s">
        <v>97</v>
      </c>
      <c r="C255" s="2" t="s">
        <v>504</v>
      </c>
      <c r="D255" s="19" t="s">
        <v>505</v>
      </c>
      <c r="E255" s="20">
        <v>8210366842695</v>
      </c>
      <c r="F255" s="37">
        <v>45428</v>
      </c>
      <c r="G255" s="2" t="s">
        <v>534</v>
      </c>
      <c r="J255" s="29">
        <v>0.47916666666666669</v>
      </c>
      <c r="K255" s="29">
        <v>0.58333333333333337</v>
      </c>
      <c r="L255" s="26" t="s">
        <v>149</v>
      </c>
      <c r="M255" s="3">
        <v>225</v>
      </c>
    </row>
    <row r="256" spans="1:13" x14ac:dyDescent="0.25">
      <c r="A256" s="18" t="s">
        <v>535</v>
      </c>
      <c r="B256" s="2" t="s">
        <v>113</v>
      </c>
      <c r="C256" s="2" t="s">
        <v>114</v>
      </c>
      <c r="D256" s="19" t="s">
        <v>115</v>
      </c>
      <c r="E256" s="46">
        <v>3530366086189</v>
      </c>
      <c r="F256" s="31">
        <v>45429</v>
      </c>
      <c r="G256" s="32" t="s">
        <v>116</v>
      </c>
      <c r="H256" s="36"/>
      <c r="I256" s="36"/>
      <c r="J256" s="29">
        <v>0.41666666666666702</v>
      </c>
      <c r="K256" s="29">
        <v>0.52083333333333304</v>
      </c>
      <c r="L256" s="2" t="s">
        <v>117</v>
      </c>
      <c r="M256" s="3">
        <v>166</v>
      </c>
    </row>
    <row r="257" spans="1:13" x14ac:dyDescent="0.25">
      <c r="A257" s="18" t="s">
        <v>536</v>
      </c>
      <c r="B257" s="2" t="s">
        <v>97</v>
      </c>
      <c r="C257" s="2" t="s">
        <v>504</v>
      </c>
      <c r="D257" s="19" t="s">
        <v>505</v>
      </c>
      <c r="E257" s="20">
        <v>8210366842695</v>
      </c>
      <c r="F257" s="37">
        <v>45430</v>
      </c>
      <c r="G257" s="2" t="s">
        <v>537</v>
      </c>
      <c r="J257" s="29">
        <v>0.45833333333333331</v>
      </c>
      <c r="K257" s="29">
        <v>0.5625</v>
      </c>
      <c r="L257" s="26" t="s">
        <v>149</v>
      </c>
      <c r="M257" s="3">
        <v>224</v>
      </c>
    </row>
    <row r="258" spans="1:13" x14ac:dyDescent="0.25">
      <c r="A258" s="18" t="s">
        <v>538</v>
      </c>
      <c r="B258" s="26" t="s">
        <v>25</v>
      </c>
      <c r="C258" s="2" t="s">
        <v>26</v>
      </c>
      <c r="D258" s="19" t="s">
        <v>27</v>
      </c>
      <c r="E258" s="20">
        <v>7110242593247</v>
      </c>
      <c r="F258" s="21">
        <v>45432</v>
      </c>
      <c r="G258" s="27" t="s">
        <v>539</v>
      </c>
      <c r="H258" s="28"/>
      <c r="J258" s="29">
        <v>0.41666666666666669</v>
      </c>
      <c r="K258" s="29">
        <v>0.5625</v>
      </c>
      <c r="L258" s="26" t="s">
        <v>29</v>
      </c>
      <c r="M258" s="3">
        <v>19</v>
      </c>
    </row>
    <row r="259" spans="1:13" x14ac:dyDescent="0.25">
      <c r="A259" s="18" t="s">
        <v>540</v>
      </c>
      <c r="B259" s="2" t="s">
        <v>67</v>
      </c>
      <c r="C259" s="2" t="s">
        <v>79</v>
      </c>
      <c r="D259" s="19" t="s">
        <v>80</v>
      </c>
      <c r="E259" s="20">
        <v>3320271621345</v>
      </c>
      <c r="F259" s="34">
        <v>45433</v>
      </c>
      <c r="G259" s="27" t="s">
        <v>541</v>
      </c>
      <c r="J259" s="24">
        <v>0.4375</v>
      </c>
      <c r="K259" s="29">
        <v>0.52083333333333337</v>
      </c>
      <c r="L259" s="2" t="s">
        <v>82</v>
      </c>
      <c r="M259" s="3">
        <v>131</v>
      </c>
    </row>
    <row r="260" spans="1:13" x14ac:dyDescent="0.25">
      <c r="A260" s="18" t="s">
        <v>542</v>
      </c>
      <c r="B260" s="26" t="s">
        <v>113</v>
      </c>
      <c r="C260" s="2" t="s">
        <v>181</v>
      </c>
      <c r="D260" s="19" t="s">
        <v>182</v>
      </c>
      <c r="E260" s="20">
        <v>3520115430111</v>
      </c>
      <c r="F260" s="21">
        <v>45436</v>
      </c>
      <c r="G260" s="22" t="s">
        <v>543</v>
      </c>
      <c r="J260" s="29">
        <v>0.45833333333333331</v>
      </c>
      <c r="K260" s="29">
        <v>0.5625</v>
      </c>
      <c r="L260" s="26" t="s">
        <v>184</v>
      </c>
      <c r="M260" s="3">
        <v>28</v>
      </c>
    </row>
    <row r="261" spans="1:13" x14ac:dyDescent="0.25">
      <c r="A261" s="18" t="s">
        <v>544</v>
      </c>
      <c r="B261" s="2" t="s">
        <v>67</v>
      </c>
      <c r="C261" s="2" t="s">
        <v>79</v>
      </c>
      <c r="D261" s="19" t="s">
        <v>80</v>
      </c>
      <c r="E261" s="20">
        <v>3320271621345</v>
      </c>
      <c r="F261" s="34">
        <v>45439</v>
      </c>
      <c r="G261" s="2" t="s">
        <v>545</v>
      </c>
      <c r="J261" s="24">
        <v>0.4375</v>
      </c>
      <c r="K261" s="29">
        <v>0.52083333333333337</v>
      </c>
      <c r="L261" s="2" t="s">
        <v>82</v>
      </c>
      <c r="M261" s="3">
        <v>140</v>
      </c>
    </row>
    <row r="262" spans="1:13" x14ac:dyDescent="0.25">
      <c r="A262" s="18" t="s">
        <v>546</v>
      </c>
      <c r="B262" s="26" t="s">
        <v>113</v>
      </c>
      <c r="C262" s="2" t="s">
        <v>181</v>
      </c>
      <c r="D262" s="19" t="s">
        <v>182</v>
      </c>
      <c r="E262" s="20">
        <v>3520115430111</v>
      </c>
      <c r="F262" s="21">
        <v>45441</v>
      </c>
      <c r="G262" s="22" t="s">
        <v>502</v>
      </c>
      <c r="J262" s="29">
        <v>0.41666666666666669</v>
      </c>
      <c r="K262" s="29">
        <v>0.5625</v>
      </c>
      <c r="L262" s="26" t="s">
        <v>184</v>
      </c>
      <c r="M262" s="3">
        <v>29</v>
      </c>
    </row>
    <row r="263" spans="1:13" x14ac:dyDescent="0.25">
      <c r="A263" s="18" t="s">
        <v>547</v>
      </c>
      <c r="B263" s="2" t="s">
        <v>60</v>
      </c>
      <c r="C263" s="2" t="s">
        <v>298</v>
      </c>
      <c r="D263" s="19" t="s">
        <v>299</v>
      </c>
      <c r="E263" s="20">
        <v>4320367152697</v>
      </c>
      <c r="F263" s="31">
        <v>45455</v>
      </c>
      <c r="G263" s="2" t="s">
        <v>298</v>
      </c>
      <c r="J263" s="24">
        <v>0.5</v>
      </c>
      <c r="K263" s="29">
        <v>0.625</v>
      </c>
      <c r="L263" s="2" t="s">
        <v>300</v>
      </c>
      <c r="M263" s="3">
        <v>210</v>
      </c>
    </row>
    <row r="264" spans="1:13" x14ac:dyDescent="0.25">
      <c r="E264" s="20"/>
    </row>
    <row r="265" spans="1:13" x14ac:dyDescent="0.25">
      <c r="E265" s="20"/>
    </row>
    <row r="266" spans="1:13" x14ac:dyDescent="0.25">
      <c r="E266" s="20"/>
    </row>
    <row r="267" spans="1:13" x14ac:dyDescent="0.25">
      <c r="E267" s="20"/>
    </row>
    <row r="268" spans="1:13" x14ac:dyDescent="0.25">
      <c r="E268" s="20"/>
    </row>
    <row r="269" spans="1:13" x14ac:dyDescent="0.25">
      <c r="E269" s="20"/>
    </row>
    <row r="270" spans="1:13" x14ac:dyDescent="0.25">
      <c r="E270" s="20"/>
    </row>
    <row r="271" spans="1:13" x14ac:dyDescent="0.25">
      <c r="E271" s="20"/>
    </row>
    <row r="272" spans="1:13" x14ac:dyDescent="0.25">
      <c r="E272" s="20"/>
    </row>
    <row r="273" spans="5:5" x14ac:dyDescent="0.25">
      <c r="E273" s="20"/>
    </row>
    <row r="274" spans="5:5" x14ac:dyDescent="0.25">
      <c r="E274" s="20"/>
    </row>
    <row r="275" spans="5:5" x14ac:dyDescent="0.25">
      <c r="E275" s="20"/>
    </row>
    <row r="276" spans="5:5" x14ac:dyDescent="0.25">
      <c r="E276" s="20"/>
    </row>
    <row r="277" spans="5:5" x14ac:dyDescent="0.25">
      <c r="E277" s="20"/>
    </row>
    <row r="278" spans="5:5" x14ac:dyDescent="0.25">
      <c r="E278" s="20"/>
    </row>
    <row r="279" spans="5:5" x14ac:dyDescent="0.25">
      <c r="E279" s="20"/>
    </row>
  </sheetData>
  <mergeCells count="1">
    <mergeCell ref="A1:K1"/>
  </mergeCells>
  <dataValidations count="1">
    <dataValidation type="textLength" allowBlank="1" showInputMessage="1" showErrorMessage="1" sqref="E72:E76 E1:E65 E145:E1048576 E78:E132 E137:E140 F142:F144">
      <formula1>13</formula1>
      <formula2>13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'G:\Training Mng Dev\NFLP\NFLP-FY-2023-2024\Tentative Schedule-FY-2024\Schedule-with client files\Schedule-FY2024 with client file\[Session Schedules Client v1.6-Oct-Dec-2023.xlsm]Reference Sheet'!#REF!</xm:f>
          </x14:formula1>
          <xm:sqref>H29 H44 H58 H64 H74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ztbl</dc:creator>
  <cp:lastModifiedBy>ztbl</cp:lastModifiedBy>
  <dcterms:created xsi:type="dcterms:W3CDTF">2023-11-30T05:29:41Z</dcterms:created>
  <dcterms:modified xsi:type="dcterms:W3CDTF">2023-11-30T05:30:45Z</dcterms:modified>
</cp:coreProperties>
</file>